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Documents\강의 및 촬영\한체대 수업자료\"/>
    </mc:Choice>
  </mc:AlternateContent>
  <xr:revisionPtr revIDLastSave="0" documentId="13_ncr:1_{70B5D22C-A528-403D-AA53-0DAC74F0C6FE}" xr6:coauthVersionLast="47" xr6:coauthVersionMax="47" xr10:uidLastSave="{00000000-0000-0000-0000-000000000000}"/>
  <bookViews>
    <workbookView xWindow="-98" yWindow="-98" windowWidth="22245" windowHeight="13276" firstSheet="8" activeTab="10" xr2:uid="{C0326095-80AD-DB47-BA63-46364EACB836}"/>
  </bookViews>
  <sheets>
    <sheet name="1. 워크시트" sheetId="1" r:id="rId1"/>
    <sheet name="2. 자료입력편집" sheetId="2" r:id="rId2"/>
    <sheet name="3.데이터형식" sheetId="3" r:id="rId3"/>
    <sheet name="4. 채우기 핸들" sheetId="4" r:id="rId4"/>
    <sheet name="5. 표시형식" sheetId="5" r:id="rId5"/>
    <sheet name="6. 조건부서식" sheetId="7" r:id="rId6"/>
    <sheet name="7. 차트" sheetId="6" r:id="rId7"/>
    <sheet name="8. 정렬" sheetId="8" r:id="rId8"/>
    <sheet name="9. 자동필터,고급필터" sheetId="10" r:id="rId9"/>
    <sheet name="10. 부분합" sheetId="11" r:id="rId10"/>
    <sheet name="11. 피벗테이블" sheetId="12" r:id="rId11"/>
    <sheet name="시나리오" sheetId="16" r:id="rId12"/>
    <sheet name="12. 목표값 찾기" sheetId="14" r:id="rId13"/>
    <sheet name="13. 데이터 표" sheetId="13" r:id="rId14"/>
    <sheet name="13. 데이터 통합" sheetId="15" r:id="rId15"/>
  </sheets>
  <definedNames>
    <definedName name="_xlnm._FilterDatabase" localSheetId="5" hidden="1">'6. 조건부서식'!$A$1:$S$31</definedName>
    <definedName name="_xlnm.Criteria" localSheetId="5">'6. 조건부서식'!#REF!</definedName>
    <definedName name="_xlnm.Extract" localSheetId="5">'6. 조건부서식'!#REF!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6" l="1"/>
  <c r="C5" i="13"/>
  <c r="S31" i="7" l="1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4" i="7"/>
  <c r="S3" i="7"/>
  <c r="S2" i="7"/>
  <c r="F3" i="5"/>
  <c r="F6" i="5"/>
</calcChain>
</file>

<file path=xl/sharedStrings.xml><?xml version="1.0" encoding="utf-8"?>
<sst xmlns="http://schemas.openxmlformats.org/spreadsheetml/2006/main" count="989" uniqueCount="194">
  <si>
    <t>월간 CPU 판매량</t>
    <phoneticPr fontId="1" type="noConversion"/>
  </si>
  <si>
    <t>할인율</t>
    <phoneticPr fontId="1" type="noConversion"/>
  </si>
  <si>
    <t>년월일</t>
    <phoneticPr fontId="1" type="noConversion"/>
  </si>
  <si>
    <t>제품코드</t>
    <phoneticPr fontId="1" type="noConversion"/>
  </si>
  <si>
    <t>모델명</t>
    <phoneticPr fontId="1" type="noConversion"/>
  </si>
  <si>
    <t>제조사</t>
    <phoneticPr fontId="1" type="noConversion"/>
  </si>
  <si>
    <t>거래처</t>
    <phoneticPr fontId="1" type="noConversion"/>
  </si>
  <si>
    <t>단위</t>
    <phoneticPr fontId="1" type="noConversion"/>
  </si>
  <si>
    <t>수량</t>
    <phoneticPr fontId="1" type="noConversion"/>
  </si>
  <si>
    <t>단가</t>
    <phoneticPr fontId="1" type="noConversion"/>
  </si>
  <si>
    <t>금액</t>
    <phoneticPr fontId="1" type="noConversion"/>
  </si>
  <si>
    <t>판매가(할인율적용)</t>
    <phoneticPr fontId="1" type="noConversion"/>
  </si>
  <si>
    <t>IN-2021-I5</t>
    <phoneticPr fontId="1" type="noConversion"/>
  </si>
  <si>
    <t>i5 13600K</t>
    <phoneticPr fontId="1" type="noConversion"/>
  </si>
  <si>
    <t>인텔</t>
    <phoneticPr fontId="1" type="noConversion"/>
  </si>
  <si>
    <t>한성컴퓨터</t>
    <phoneticPr fontId="1" type="noConversion"/>
  </si>
  <si>
    <t>EA</t>
    <phoneticPr fontId="1" type="noConversion"/>
  </si>
  <si>
    <t>IN-2022-I7</t>
    <phoneticPr fontId="1" type="noConversion"/>
  </si>
  <si>
    <t>i7 13700KF</t>
    <phoneticPr fontId="1" type="noConversion"/>
  </si>
  <si>
    <t>미래컴퓨터</t>
    <phoneticPr fontId="1" type="noConversion"/>
  </si>
  <si>
    <t>다인컴퓨터</t>
    <phoneticPr fontId="1" type="noConversion"/>
  </si>
  <si>
    <t>AM-2022-R5</t>
    <phoneticPr fontId="1" type="noConversion"/>
  </si>
  <si>
    <t>라이젠 5600</t>
    <phoneticPr fontId="1" type="noConversion"/>
  </si>
  <si>
    <t>AMD</t>
    <phoneticPr fontId="1" type="noConversion"/>
  </si>
  <si>
    <t>누리컴퓨터</t>
    <phoneticPr fontId="1" type="noConversion"/>
  </si>
  <si>
    <t>AM-2022-R7</t>
    <phoneticPr fontId="1" type="noConversion"/>
  </si>
  <si>
    <t>라이젠 5800</t>
    <phoneticPr fontId="1" type="noConversion"/>
  </si>
  <si>
    <t>이름</t>
  </si>
  <si>
    <t>국어</t>
  </si>
  <si>
    <t>영어</t>
  </si>
  <si>
    <t>문자데이터</t>
    <phoneticPr fontId="1" type="noConversion"/>
  </si>
  <si>
    <t>숫자데이터</t>
    <phoneticPr fontId="1" type="noConversion"/>
  </si>
  <si>
    <t>날짜데이터</t>
    <phoneticPr fontId="1" type="noConversion"/>
  </si>
  <si>
    <t>시간데이터</t>
    <phoneticPr fontId="1" type="noConversion"/>
  </si>
  <si>
    <t>윗주입력</t>
    <phoneticPr fontId="1" type="noConversion"/>
  </si>
  <si>
    <t>노트추가</t>
    <phoneticPr fontId="1" type="noConversion"/>
  </si>
  <si>
    <t>가</t>
    <phoneticPr fontId="1" type="noConversion"/>
  </si>
  <si>
    <t>혼합데이터</t>
    <phoneticPr fontId="1" type="noConversion"/>
  </si>
  <si>
    <t>서울-001</t>
    <phoneticPr fontId="1" type="noConversion"/>
  </si>
  <si>
    <t>?</t>
    <phoneticPr fontId="1" type="noConversion"/>
  </si>
  <si>
    <t>*</t>
    <phoneticPr fontId="1" type="noConversion"/>
  </si>
  <si>
    <t>찾기/바꾸기</t>
    <phoneticPr fontId="1" type="noConversion"/>
  </si>
  <si>
    <t>지점별 매출현황</t>
    <phoneticPr fontId="1" type="noConversion"/>
  </si>
  <si>
    <t>제출 :</t>
    <phoneticPr fontId="1" type="noConversion"/>
  </si>
  <si>
    <t>지점 명</t>
    <phoneticPr fontId="1" type="noConversion"/>
  </si>
  <si>
    <t>담당자</t>
    <phoneticPr fontId="1" type="noConversion"/>
  </si>
  <si>
    <t>연락처</t>
    <phoneticPr fontId="1" type="noConversion"/>
  </si>
  <si>
    <t>상반기</t>
    <phoneticPr fontId="1" type="noConversion"/>
  </si>
  <si>
    <t>하반기</t>
    <phoneticPr fontId="1" type="noConversion"/>
  </si>
  <si>
    <t>차액</t>
    <phoneticPr fontId="1" type="noConversion"/>
  </si>
  <si>
    <t>비고</t>
    <phoneticPr fontId="1" type="noConversion"/>
  </si>
  <si>
    <t>서울지점</t>
    <phoneticPr fontId="1" type="noConversion"/>
  </si>
  <si>
    <t>김정수</t>
    <phoneticPr fontId="1" type="noConversion"/>
  </si>
  <si>
    <t>대구지점</t>
    <phoneticPr fontId="1" type="noConversion"/>
  </si>
  <si>
    <t>박미란</t>
    <phoneticPr fontId="1" type="noConversion"/>
  </si>
  <si>
    <t>인천지점</t>
    <phoneticPr fontId="1" type="noConversion"/>
  </si>
  <si>
    <t>차민정</t>
    <phoneticPr fontId="1" type="noConversion"/>
  </si>
  <si>
    <t>부산지점</t>
    <phoneticPr fontId="1" type="noConversion"/>
  </si>
  <si>
    <t>한수영</t>
    <phoneticPr fontId="1" type="noConversion"/>
  </si>
  <si>
    <t>천안지점</t>
    <phoneticPr fontId="1" type="noConversion"/>
  </si>
  <si>
    <t>강창성</t>
    <phoneticPr fontId="1" type="noConversion"/>
  </si>
  <si>
    <t>청주지점</t>
    <phoneticPr fontId="1" type="noConversion"/>
  </si>
  <si>
    <t>오태수</t>
    <phoneticPr fontId="1" type="noConversion"/>
  </si>
  <si>
    <t>광주지점</t>
    <phoneticPr fontId="1" type="noConversion"/>
  </si>
  <si>
    <t>신민아</t>
    <phoneticPr fontId="1" type="noConversion"/>
  </si>
  <si>
    <t>업데이트</t>
    <phoneticPr fontId="1" type="noConversion"/>
  </si>
  <si>
    <t>학년</t>
  </si>
  <si>
    <t>반</t>
  </si>
  <si>
    <t>7/3</t>
  </si>
  <si>
    <t>7/10</t>
  </si>
  <si>
    <t>7/17</t>
  </si>
  <si>
    <t>7/24</t>
  </si>
  <si>
    <t>7/31</t>
  </si>
  <si>
    <t>8/7</t>
  </si>
  <si>
    <t>8/14</t>
  </si>
  <si>
    <t>8/21</t>
  </si>
  <si>
    <t>8/28</t>
  </si>
  <si>
    <t>9/4</t>
  </si>
  <si>
    <t>9/11</t>
  </si>
  <si>
    <t>9/18</t>
  </si>
  <si>
    <t>9/25</t>
  </si>
  <si>
    <t>10/2</t>
  </si>
  <si>
    <t>10/9</t>
  </si>
  <si>
    <t>출석수</t>
  </si>
  <si>
    <t>강서준</t>
  </si>
  <si>
    <t>O</t>
  </si>
  <si>
    <t>강수현</t>
  </si>
  <si>
    <t>정수현</t>
  </si>
  <si>
    <t>이민수</t>
  </si>
  <si>
    <t>정민재</t>
  </si>
  <si>
    <t>최민재</t>
  </si>
  <si>
    <t>박서준</t>
  </si>
  <si>
    <t>이지후</t>
  </si>
  <si>
    <t>최수현</t>
  </si>
  <si>
    <t>김지우</t>
  </si>
  <si>
    <t>임지우</t>
  </si>
  <si>
    <t>박수현</t>
  </si>
  <si>
    <t>최민수</t>
  </si>
  <si>
    <t>조서연</t>
  </si>
  <si>
    <t>임도윤</t>
  </si>
  <si>
    <t>강민재</t>
  </si>
  <si>
    <t>최서연</t>
  </si>
  <si>
    <t>윤도윤</t>
  </si>
  <si>
    <t>김민재</t>
  </si>
  <si>
    <t>조민수</t>
  </si>
  <si>
    <t>임하은</t>
  </si>
  <si>
    <t>윤민재</t>
  </si>
  <si>
    <t>장서연</t>
  </si>
  <si>
    <t>윤서연</t>
  </si>
  <si>
    <t>정예은</t>
  </si>
  <si>
    <t>윤수현</t>
  </si>
  <si>
    <t>이예은</t>
  </si>
  <si>
    <t>최지후</t>
  </si>
  <si>
    <t>2023년 교양 과목 성적표</t>
  </si>
  <si>
    <t>성명</t>
  </si>
  <si>
    <t>성별</t>
  </si>
  <si>
    <t>전공</t>
  </si>
  <si>
    <t>필기시험</t>
  </si>
  <si>
    <t>실기시험</t>
  </si>
  <si>
    <t>총점</t>
  </si>
  <si>
    <t>순위</t>
  </si>
  <si>
    <t>강철수</t>
  </si>
  <si>
    <t>남</t>
  </si>
  <si>
    <t>심리학</t>
  </si>
  <si>
    <t>강효정</t>
  </si>
  <si>
    <t>여</t>
  </si>
  <si>
    <t>경영학</t>
  </si>
  <si>
    <t>공현진</t>
  </si>
  <si>
    <t>사회학</t>
  </si>
  <si>
    <t>곽수정</t>
  </si>
  <si>
    <t>구수정</t>
  </si>
  <si>
    <t>김수로</t>
  </si>
  <si>
    <t>박미정</t>
  </si>
  <si>
    <t>박진경</t>
  </si>
  <si>
    <t>송미란</t>
  </si>
  <si>
    <t>안미정</t>
  </si>
  <si>
    <t>양미경</t>
  </si>
  <si>
    <t>오승현</t>
  </si>
  <si>
    <t>이기철</t>
  </si>
  <si>
    <t>이미정</t>
  </si>
  <si>
    <t>정인구</t>
  </si>
  <si>
    <t>차은호</t>
  </si>
  <si>
    <t>차진구</t>
  </si>
  <si>
    <t>최현서</t>
  </si>
  <si>
    <t>한광민</t>
  </si>
  <si>
    <t>홍준혁</t>
  </si>
  <si>
    <t>[표1]</t>
  </si>
  <si>
    <t>[표2]</t>
  </si>
  <si>
    <t>이자율</t>
  </si>
  <si>
    <t>금액</t>
  </si>
  <si>
    <t>기간</t>
  </si>
  <si>
    <t>기_x000D_
간</t>
  </si>
  <si>
    <t>미래가치</t>
  </si>
  <si>
    <t>[표1] 홍길동의 상판기 판매량</t>
  </si>
  <si>
    <t>홍길동</t>
  </si>
  <si>
    <t>1월</t>
  </si>
  <si>
    <t>2월</t>
  </si>
  <si>
    <t>3월</t>
  </si>
  <si>
    <t>평균</t>
  </si>
  <si>
    <t>평균이 90점이 되려면 3월 점수가 어떻게 되어야 하는가</t>
    <phoneticPr fontId="1" type="noConversion"/>
  </si>
  <si>
    <t>[표1] 1학년 1학기</t>
  </si>
  <si>
    <t>[표2] 1학년 2학기</t>
  </si>
  <si>
    <t>[표3] 시험별 합계</t>
  </si>
  <si>
    <t>과목</t>
  </si>
  <si>
    <t>시험</t>
  </si>
  <si>
    <t>점수</t>
  </si>
  <si>
    <t>기말고사</t>
  </si>
  <si>
    <t>수행평가</t>
  </si>
  <si>
    <t>수학</t>
  </si>
  <si>
    <t>중간고사</t>
  </si>
  <si>
    <t>과학</t>
  </si>
  <si>
    <t>제품단가</t>
    <phoneticPr fontId="1" type="noConversion"/>
  </si>
  <si>
    <t>판매가</t>
    <phoneticPr fontId="1" type="noConversion"/>
  </si>
  <si>
    <t>거래일자</t>
  </si>
  <si>
    <t>분류</t>
  </si>
  <si>
    <t>제품명</t>
  </si>
  <si>
    <t xml:space="preserve"> 단가 </t>
  </si>
  <si>
    <t xml:space="preserve"> 수량 </t>
  </si>
  <si>
    <t xml:space="preserve"> 판매금액 </t>
  </si>
  <si>
    <t>판매처</t>
  </si>
  <si>
    <t>가전</t>
  </si>
  <si>
    <t>TV</t>
  </si>
  <si>
    <t>대한상사</t>
  </si>
  <si>
    <t>가구</t>
  </si>
  <si>
    <t>책상</t>
  </si>
  <si>
    <t>H몰</t>
  </si>
  <si>
    <t>식탁</t>
  </si>
  <si>
    <t>의자</t>
  </si>
  <si>
    <t>오늘의샵</t>
  </si>
  <si>
    <t>건강</t>
  </si>
  <si>
    <t>러닝머신</t>
  </si>
  <si>
    <t>케이블머신</t>
  </si>
  <si>
    <t>노트북</t>
  </si>
  <si>
    <t>데스크탑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</si>
</sst>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80" formatCode="mm\-dd"/>
    <numFmt numFmtId="181" formatCode="_(* #,##0_);_(* \(#,##0\);_(* &quot;-&quot;_);_(@_)"/>
    <numFmt numFmtId="182" formatCode="0_);[Red]\(0\)"/>
  </numFmts>
  <fonts count="9" x14ac:knownFonts="1"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sz val="12"/>
      <color rgb="FF000000"/>
      <name val="맑은 고딕"/>
      <family val="2"/>
      <charset val="129"/>
      <scheme val="minor"/>
    </font>
    <font>
      <sz val="11"/>
      <color rgb="FF000000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41" fontId="2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1">
      <alignment vertical="center"/>
    </xf>
    <xf numFmtId="9" fontId="2" fillId="0" borderId="0" xfId="1" applyNumberFormat="1">
      <alignment vertical="center"/>
    </xf>
    <xf numFmtId="14" fontId="2" fillId="0" borderId="0" xfId="1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1" applyAlignment="1">
      <alignment horizontal="centerContinuous" vertical="center"/>
    </xf>
    <xf numFmtId="0" fontId="2" fillId="0" borderId="0" xfId="1" applyAlignment="1">
      <alignment horizontal="center" vertical="center"/>
    </xf>
    <xf numFmtId="0" fontId="2" fillId="0" borderId="2" xfId="1" applyBorder="1" applyAlignment="1">
      <alignment horizontal="right" vertical="center"/>
    </xf>
    <xf numFmtId="0" fontId="2" fillId="0" borderId="0" xfId="1" applyAlignment="1">
      <alignment horizontal="right" vertical="center"/>
    </xf>
    <xf numFmtId="14" fontId="2" fillId="0" borderId="0" xfId="1" applyNumberFormat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 applyAlignment="1">
      <alignment horizontal="center" vertical="center"/>
    </xf>
    <xf numFmtId="0" fontId="4" fillId="0" borderId="1" xfId="2" applyFont="1" applyBorder="1" applyAlignment="1">
      <alignment horizontal="center" vertical="top"/>
    </xf>
    <xf numFmtId="0" fontId="3" fillId="0" borderId="0" xfId="2" applyAlignment="1">
      <alignment horizontal="center"/>
    </xf>
    <xf numFmtId="0" fontId="3" fillId="0" borderId="1" xfId="2" applyBorder="1" applyAlignment="1">
      <alignment horizontal="center"/>
    </xf>
    <xf numFmtId="0" fontId="3" fillId="0" borderId="0" xfId="2"/>
    <xf numFmtId="0" fontId="5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9" fontId="2" fillId="0" borderId="1" xfId="1" applyNumberFormat="1" applyBorder="1">
      <alignment vertical="center"/>
    </xf>
    <xf numFmtId="38" fontId="2" fillId="0" borderId="23" xfId="1" applyNumberFormat="1" applyBorder="1">
      <alignment vertical="center"/>
    </xf>
    <xf numFmtId="9" fontId="2" fillId="0" borderId="23" xfId="1" applyNumberFormat="1" applyBorder="1">
      <alignment vertical="center"/>
    </xf>
    <xf numFmtId="0" fontId="2" fillId="0" borderId="23" xfId="1" applyBorder="1">
      <alignment vertical="center"/>
    </xf>
    <xf numFmtId="3" fontId="2" fillId="0" borderId="23" xfId="1" applyNumberFormat="1" applyBorder="1">
      <alignment vertical="center"/>
    </xf>
    <xf numFmtId="3" fontId="2" fillId="0" borderId="1" xfId="1" applyNumberFormat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0" fontId="6" fillId="3" borderId="26" xfId="0" applyFont="1" applyFill="1" applyBorder="1" applyAlignment="1">
      <alignment horizontal="center" vertical="center"/>
    </xf>
    <xf numFmtId="41" fontId="0" fillId="0" borderId="1" xfId="3" applyFont="1" applyBorder="1" applyAlignment="1">
      <alignment horizontal="center" vertical="center"/>
    </xf>
    <xf numFmtId="41" fontId="0" fillId="4" borderId="1" xfId="3" applyFont="1" applyFill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4" fontId="2" fillId="0" borderId="3" xfId="1" applyNumberFormat="1" applyBorder="1" applyAlignment="1">
      <alignment horizontal="center" vertical="center"/>
    </xf>
    <xf numFmtId="14" fontId="2" fillId="0" borderId="4" xfId="1" applyNumberFormat="1" applyBorder="1" applyAlignment="1">
      <alignment horizontal="center" vertical="center"/>
    </xf>
    <xf numFmtId="22" fontId="2" fillId="0" borderId="14" xfId="1" applyNumberFormat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2" borderId="22" xfId="1" applyFill="1" applyBorder="1" applyAlignment="1">
      <alignment horizontal="center" vertical="center"/>
    </xf>
    <xf numFmtId="0" fontId="2" fillId="2" borderId="24" xfId="1" applyFill="1" applyBorder="1" applyAlignment="1">
      <alignment horizontal="center" vertical="center" wrapText="1"/>
    </xf>
    <xf numFmtId="9" fontId="0" fillId="0" borderId="1" xfId="0" applyNumberFormat="1" applyBorder="1">
      <alignment vertical="center"/>
    </xf>
    <xf numFmtId="41" fontId="0" fillId="0" borderId="1" xfId="4" applyFont="1" applyBorder="1">
      <alignment vertical="center"/>
    </xf>
    <xf numFmtId="18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81" fontId="8" fillId="0" borderId="0" xfId="0" applyNumberFormat="1" applyFont="1" applyAlignment="1">
      <alignment horizontal="center" vertical="center"/>
    </xf>
    <xf numFmtId="181" fontId="8" fillId="0" borderId="0" xfId="0" applyNumberFormat="1" applyFont="1">
      <alignment vertical="center"/>
    </xf>
    <xf numFmtId="182" fontId="8" fillId="0" borderId="0" xfId="0" applyNumberFormat="1" applyFont="1" applyAlignment="1">
      <alignment horizontal="center" vertical="center"/>
    </xf>
  </cellXfs>
  <cellStyles count="5">
    <cellStyle name="쉼표 [0]" xfId="4" builtinId="6"/>
    <cellStyle name="쉼표 [0] 2" xfId="3" xr:uid="{F59EFF6C-594A-4B44-BEE3-EB3C3A473900}"/>
    <cellStyle name="표준" xfId="0" builtinId="0"/>
    <cellStyle name="표준 2" xfId="1" xr:uid="{9C15345F-EF1F-E74F-933C-23CDA63257E8}"/>
    <cellStyle name="표준 3" xfId="2" xr:uid="{FA924D0C-DE77-7249-9AAA-4ABC6EADD5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B279C-50C0-894B-B099-AF21D382CBB9}">
  <dimension ref="A1"/>
  <sheetViews>
    <sheetView workbookViewId="0">
      <selection activeCell="B33" sqref="B33"/>
    </sheetView>
  </sheetViews>
  <sheetFormatPr defaultColWidth="10.6640625" defaultRowHeight="19.149999999999999" x14ac:dyDescent="0.7"/>
  <sheetData/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85D1F-4519-F34B-BB61-372AE2C06374}">
  <dimension ref="A1:G23"/>
  <sheetViews>
    <sheetView workbookViewId="0">
      <selection activeCell="I25" sqref="I25"/>
    </sheetView>
  </sheetViews>
  <sheetFormatPr defaultColWidth="10.6640625" defaultRowHeight="19.149999999999999" x14ac:dyDescent="0.7"/>
  <sheetData>
    <row r="1" spans="1:7" x14ac:dyDescent="0.7">
      <c r="A1" s="29" t="s">
        <v>113</v>
      </c>
      <c r="B1" s="29"/>
      <c r="C1" s="29"/>
      <c r="D1" s="29"/>
      <c r="E1" s="29"/>
      <c r="F1" s="29"/>
      <c r="G1" s="29"/>
    </row>
    <row r="2" spans="1:7" ht="19.5" thickBot="1" x14ac:dyDescent="0.75">
      <c r="A2" s="30"/>
      <c r="B2" s="30"/>
      <c r="C2" s="30"/>
      <c r="D2" s="30"/>
      <c r="E2" s="30"/>
      <c r="F2" s="30"/>
      <c r="G2" s="30"/>
    </row>
    <row r="3" spans="1:7" ht="19.5" thickBot="1" x14ac:dyDescent="0.75">
      <c r="A3" s="31" t="s">
        <v>114</v>
      </c>
      <c r="B3" s="32" t="s">
        <v>115</v>
      </c>
      <c r="C3" s="32" t="s">
        <v>116</v>
      </c>
      <c r="D3" s="32" t="s">
        <v>117</v>
      </c>
      <c r="E3" s="32" t="s">
        <v>118</v>
      </c>
      <c r="F3" s="32" t="s">
        <v>119</v>
      </c>
      <c r="G3" s="33" t="s">
        <v>120</v>
      </c>
    </row>
    <row r="4" spans="1:7" x14ac:dyDescent="0.7">
      <c r="A4" s="34" t="s">
        <v>121</v>
      </c>
      <c r="B4" s="35" t="s">
        <v>122</v>
      </c>
      <c r="C4" s="35" t="s">
        <v>123</v>
      </c>
      <c r="D4" s="35">
        <v>46</v>
      </c>
      <c r="E4" s="35">
        <v>46</v>
      </c>
      <c r="F4" s="35">
        <v>92</v>
      </c>
      <c r="G4" s="36">
        <v>6</v>
      </c>
    </row>
    <row r="5" spans="1:7" x14ac:dyDescent="0.7">
      <c r="A5" s="34" t="s">
        <v>124</v>
      </c>
      <c r="B5" s="35" t="s">
        <v>125</v>
      </c>
      <c r="C5" s="35" t="s">
        <v>126</v>
      </c>
      <c r="D5" s="35">
        <v>48</v>
      </c>
      <c r="E5" s="35">
        <v>50</v>
      </c>
      <c r="F5" s="35">
        <v>98</v>
      </c>
      <c r="G5" s="36">
        <v>2</v>
      </c>
    </row>
    <row r="6" spans="1:7" x14ac:dyDescent="0.7">
      <c r="A6" s="34" t="s">
        <v>127</v>
      </c>
      <c r="B6" s="35" t="s">
        <v>122</v>
      </c>
      <c r="C6" s="35" t="s">
        <v>128</v>
      </c>
      <c r="D6" s="35">
        <v>30</v>
      </c>
      <c r="E6" s="35">
        <v>50</v>
      </c>
      <c r="F6" s="35">
        <v>80</v>
      </c>
      <c r="G6" s="36">
        <v>16</v>
      </c>
    </row>
    <row r="7" spans="1:7" x14ac:dyDescent="0.7">
      <c r="A7" s="34" t="s">
        <v>129</v>
      </c>
      <c r="B7" s="35" t="s">
        <v>125</v>
      </c>
      <c r="C7" s="35" t="s">
        <v>128</v>
      </c>
      <c r="D7" s="35">
        <v>39</v>
      </c>
      <c r="E7" s="35">
        <v>42</v>
      </c>
      <c r="F7" s="35">
        <v>81</v>
      </c>
      <c r="G7" s="36">
        <v>15</v>
      </c>
    </row>
    <row r="8" spans="1:7" x14ac:dyDescent="0.7">
      <c r="A8" s="34" t="s">
        <v>130</v>
      </c>
      <c r="B8" s="35" t="s">
        <v>125</v>
      </c>
      <c r="C8" s="35" t="s">
        <v>128</v>
      </c>
      <c r="D8" s="35">
        <v>45</v>
      </c>
      <c r="E8" s="35">
        <v>40</v>
      </c>
      <c r="F8" s="35">
        <v>85</v>
      </c>
      <c r="G8" s="36">
        <v>14</v>
      </c>
    </row>
    <row r="9" spans="1:7" x14ac:dyDescent="0.7">
      <c r="A9" s="34" t="s">
        <v>131</v>
      </c>
      <c r="B9" s="35" t="s">
        <v>122</v>
      </c>
      <c r="C9" s="35" t="s">
        <v>126</v>
      </c>
      <c r="D9" s="35">
        <v>50</v>
      </c>
      <c r="E9" s="35">
        <v>40</v>
      </c>
      <c r="F9" s="35">
        <v>90</v>
      </c>
      <c r="G9" s="36">
        <v>9</v>
      </c>
    </row>
    <row r="10" spans="1:7" x14ac:dyDescent="0.7">
      <c r="A10" s="34" t="s">
        <v>132</v>
      </c>
      <c r="B10" s="35" t="s">
        <v>125</v>
      </c>
      <c r="C10" s="35" t="s">
        <v>123</v>
      </c>
      <c r="D10" s="35">
        <v>49</v>
      </c>
      <c r="E10" s="35">
        <v>43</v>
      </c>
      <c r="F10" s="35">
        <v>92</v>
      </c>
      <c r="G10" s="36">
        <v>6</v>
      </c>
    </row>
    <row r="11" spans="1:7" x14ac:dyDescent="0.7">
      <c r="A11" s="34" t="s">
        <v>133</v>
      </c>
      <c r="B11" s="35" t="s">
        <v>125</v>
      </c>
      <c r="C11" s="35" t="s">
        <v>128</v>
      </c>
      <c r="D11" s="35">
        <v>48</v>
      </c>
      <c r="E11" s="35">
        <v>40</v>
      </c>
      <c r="F11" s="35">
        <v>88</v>
      </c>
      <c r="G11" s="36">
        <v>12</v>
      </c>
    </row>
    <row r="12" spans="1:7" x14ac:dyDescent="0.7">
      <c r="A12" s="34" t="s">
        <v>134</v>
      </c>
      <c r="B12" s="35" t="s">
        <v>125</v>
      </c>
      <c r="C12" s="35" t="s">
        <v>123</v>
      </c>
      <c r="D12" s="35">
        <v>40</v>
      </c>
      <c r="E12" s="35">
        <v>38</v>
      </c>
      <c r="F12" s="35">
        <v>78</v>
      </c>
      <c r="G12" s="36">
        <v>17</v>
      </c>
    </row>
    <row r="13" spans="1:7" x14ac:dyDescent="0.7">
      <c r="A13" s="34" t="s">
        <v>135</v>
      </c>
      <c r="B13" s="35" t="s">
        <v>125</v>
      </c>
      <c r="C13" s="35" t="s">
        <v>126</v>
      </c>
      <c r="D13" s="35">
        <v>48</v>
      </c>
      <c r="E13" s="35">
        <v>42</v>
      </c>
      <c r="F13" s="35">
        <v>90</v>
      </c>
      <c r="G13" s="36">
        <v>9</v>
      </c>
    </row>
    <row r="14" spans="1:7" x14ac:dyDescent="0.7">
      <c r="A14" s="34" t="s">
        <v>136</v>
      </c>
      <c r="B14" s="35" t="s">
        <v>125</v>
      </c>
      <c r="C14" s="35" t="s">
        <v>128</v>
      </c>
      <c r="D14" s="35">
        <v>44</v>
      </c>
      <c r="E14" s="35">
        <v>48</v>
      </c>
      <c r="F14" s="35">
        <v>92</v>
      </c>
      <c r="G14" s="36">
        <v>6</v>
      </c>
    </row>
    <row r="15" spans="1:7" x14ac:dyDescent="0.7">
      <c r="A15" s="34" t="s">
        <v>137</v>
      </c>
      <c r="B15" s="35" t="s">
        <v>122</v>
      </c>
      <c r="C15" s="35" t="s">
        <v>128</v>
      </c>
      <c r="D15" s="35">
        <v>45</v>
      </c>
      <c r="E15" s="35">
        <v>50</v>
      </c>
      <c r="F15" s="35">
        <v>95</v>
      </c>
      <c r="G15" s="36">
        <v>4</v>
      </c>
    </row>
    <row r="16" spans="1:7" x14ac:dyDescent="0.7">
      <c r="A16" s="34" t="s">
        <v>138</v>
      </c>
      <c r="B16" s="35" t="s">
        <v>122</v>
      </c>
      <c r="C16" s="35" t="s">
        <v>126</v>
      </c>
      <c r="D16" s="35">
        <v>40</v>
      </c>
      <c r="E16" s="35">
        <v>30</v>
      </c>
      <c r="F16" s="35">
        <v>70</v>
      </c>
      <c r="G16" s="36">
        <v>19</v>
      </c>
    </row>
    <row r="17" spans="1:7" x14ac:dyDescent="0.7">
      <c r="A17" s="34" t="s">
        <v>139</v>
      </c>
      <c r="B17" s="35" t="s">
        <v>125</v>
      </c>
      <c r="C17" s="35" t="s">
        <v>123</v>
      </c>
      <c r="D17" s="35">
        <v>29</v>
      </c>
      <c r="E17" s="35">
        <v>41</v>
      </c>
      <c r="F17" s="35">
        <v>70</v>
      </c>
      <c r="G17" s="36">
        <v>19</v>
      </c>
    </row>
    <row r="18" spans="1:7" x14ac:dyDescent="0.7">
      <c r="A18" s="34" t="s">
        <v>140</v>
      </c>
      <c r="B18" s="35" t="s">
        <v>122</v>
      </c>
      <c r="C18" s="35" t="s">
        <v>126</v>
      </c>
      <c r="D18" s="35">
        <v>46</v>
      </c>
      <c r="E18" s="35">
        <v>50</v>
      </c>
      <c r="F18" s="35">
        <v>96</v>
      </c>
      <c r="G18" s="36">
        <v>3</v>
      </c>
    </row>
    <row r="19" spans="1:7" x14ac:dyDescent="0.7">
      <c r="A19" s="34" t="s">
        <v>141</v>
      </c>
      <c r="B19" s="35" t="s">
        <v>122</v>
      </c>
      <c r="C19" s="35" t="s">
        <v>126</v>
      </c>
      <c r="D19" s="35">
        <v>50</v>
      </c>
      <c r="E19" s="35">
        <v>50</v>
      </c>
      <c r="F19" s="35">
        <v>100</v>
      </c>
      <c r="G19" s="36">
        <v>1</v>
      </c>
    </row>
    <row r="20" spans="1:7" x14ac:dyDescent="0.7">
      <c r="A20" s="34" t="s">
        <v>142</v>
      </c>
      <c r="B20" s="35" t="s">
        <v>122</v>
      </c>
      <c r="C20" s="35" t="s">
        <v>128</v>
      </c>
      <c r="D20" s="35">
        <v>50</v>
      </c>
      <c r="E20" s="35">
        <v>45</v>
      </c>
      <c r="F20" s="35">
        <v>95</v>
      </c>
      <c r="G20" s="36">
        <v>4</v>
      </c>
    </row>
    <row r="21" spans="1:7" x14ac:dyDescent="0.7">
      <c r="A21" s="34" t="s">
        <v>143</v>
      </c>
      <c r="B21" s="35" t="s">
        <v>122</v>
      </c>
      <c r="C21" s="35" t="s">
        <v>123</v>
      </c>
      <c r="D21" s="35">
        <v>48</v>
      </c>
      <c r="E21" s="35">
        <v>39</v>
      </c>
      <c r="F21" s="35">
        <v>87</v>
      </c>
      <c r="G21" s="36">
        <v>13</v>
      </c>
    </row>
    <row r="22" spans="1:7" x14ac:dyDescent="0.7">
      <c r="A22" s="34" t="s">
        <v>144</v>
      </c>
      <c r="B22" s="35" t="s">
        <v>122</v>
      </c>
      <c r="C22" s="35" t="s">
        <v>126</v>
      </c>
      <c r="D22" s="35">
        <v>50</v>
      </c>
      <c r="E22" s="35">
        <v>40</v>
      </c>
      <c r="F22" s="35">
        <v>90</v>
      </c>
      <c r="G22" s="36">
        <v>9</v>
      </c>
    </row>
    <row r="23" spans="1:7" ht="19.5" thickBot="1" x14ac:dyDescent="0.75">
      <c r="A23" s="37" t="s">
        <v>145</v>
      </c>
      <c r="B23" s="38" t="s">
        <v>122</v>
      </c>
      <c r="C23" s="38" t="s">
        <v>128</v>
      </c>
      <c r="D23" s="38">
        <v>38</v>
      </c>
      <c r="E23" s="38">
        <v>39</v>
      </c>
      <c r="F23" s="38">
        <v>77</v>
      </c>
      <c r="G23" s="39">
        <v>18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9795A-F8A0-BE49-A1B5-DB1F8784F2A3}">
  <dimension ref="B2:H34"/>
  <sheetViews>
    <sheetView tabSelected="1" workbookViewId="0">
      <selection activeCell="I12" sqref="I12"/>
    </sheetView>
  </sheetViews>
  <sheetFormatPr defaultColWidth="10.6640625" defaultRowHeight="19.149999999999999" x14ac:dyDescent="0.7"/>
  <sheetData>
    <row r="2" spans="2:8" x14ac:dyDescent="0.7">
      <c r="B2" s="63" t="s">
        <v>173</v>
      </c>
      <c r="C2" s="64" t="s">
        <v>174</v>
      </c>
      <c r="D2" s="64" t="s">
        <v>175</v>
      </c>
      <c r="E2" s="65" t="s">
        <v>176</v>
      </c>
      <c r="F2" s="65" t="s">
        <v>177</v>
      </c>
      <c r="G2" s="65" t="s">
        <v>178</v>
      </c>
      <c r="H2" s="64" t="s">
        <v>179</v>
      </c>
    </row>
    <row r="3" spans="2:8" x14ac:dyDescent="0.7">
      <c r="B3" s="63">
        <v>45294</v>
      </c>
      <c r="C3" s="64" t="s">
        <v>180</v>
      </c>
      <c r="D3" s="64" t="s">
        <v>181</v>
      </c>
      <c r="E3" s="66">
        <v>340000</v>
      </c>
      <c r="F3" s="67">
        <v>8</v>
      </c>
      <c r="G3" s="66">
        <v>2720000</v>
      </c>
      <c r="H3" s="64" t="s">
        <v>182</v>
      </c>
    </row>
    <row r="4" spans="2:8" x14ac:dyDescent="0.7">
      <c r="B4" s="63">
        <v>45299</v>
      </c>
      <c r="C4" s="64" t="s">
        <v>183</v>
      </c>
      <c r="D4" s="64" t="s">
        <v>184</v>
      </c>
      <c r="E4" s="66">
        <v>300000</v>
      </c>
      <c r="F4" s="67">
        <v>10</v>
      </c>
      <c r="G4" s="66">
        <v>3000000</v>
      </c>
      <c r="H4" s="64" t="s">
        <v>185</v>
      </c>
    </row>
    <row r="5" spans="2:8" x14ac:dyDescent="0.7">
      <c r="B5" s="63">
        <v>45304</v>
      </c>
      <c r="C5" s="64" t="s">
        <v>183</v>
      </c>
      <c r="D5" s="64" t="s">
        <v>186</v>
      </c>
      <c r="E5" s="66">
        <v>180000</v>
      </c>
      <c r="F5" s="67">
        <v>14</v>
      </c>
      <c r="G5" s="66">
        <v>2520000</v>
      </c>
      <c r="H5" s="64" t="s">
        <v>182</v>
      </c>
    </row>
    <row r="6" spans="2:8" x14ac:dyDescent="0.7">
      <c r="B6" s="63">
        <v>45307</v>
      </c>
      <c r="C6" s="64" t="s">
        <v>183</v>
      </c>
      <c r="D6" s="64" t="s">
        <v>187</v>
      </c>
      <c r="E6" s="66">
        <v>140000</v>
      </c>
      <c r="F6" s="67">
        <v>18</v>
      </c>
      <c r="G6" s="66">
        <v>2520000</v>
      </c>
      <c r="H6" s="64" t="s">
        <v>188</v>
      </c>
    </row>
    <row r="7" spans="2:8" x14ac:dyDescent="0.7">
      <c r="B7" s="63">
        <v>45330</v>
      </c>
      <c r="C7" s="64" t="s">
        <v>180</v>
      </c>
      <c r="D7" s="64" t="s">
        <v>181</v>
      </c>
      <c r="E7" s="66">
        <v>340000</v>
      </c>
      <c r="F7" s="67">
        <v>10</v>
      </c>
      <c r="G7" s="66">
        <v>3400000</v>
      </c>
      <c r="H7" s="64" t="s">
        <v>185</v>
      </c>
    </row>
    <row r="8" spans="2:8" x14ac:dyDescent="0.7">
      <c r="B8" s="63">
        <v>45331</v>
      </c>
      <c r="C8" s="64" t="s">
        <v>180</v>
      </c>
      <c r="D8" s="64" t="s">
        <v>181</v>
      </c>
      <c r="E8" s="66">
        <v>340000</v>
      </c>
      <c r="F8" s="67">
        <v>8</v>
      </c>
      <c r="G8" s="66">
        <v>2720000</v>
      </c>
      <c r="H8" s="64" t="s">
        <v>182</v>
      </c>
    </row>
    <row r="9" spans="2:8" x14ac:dyDescent="0.7">
      <c r="B9" s="63">
        <v>45333</v>
      </c>
      <c r="C9" s="64" t="s">
        <v>183</v>
      </c>
      <c r="D9" s="64" t="s">
        <v>187</v>
      </c>
      <c r="E9" s="66">
        <v>140000</v>
      </c>
      <c r="F9" s="67">
        <v>10</v>
      </c>
      <c r="G9" s="66">
        <v>1400000</v>
      </c>
      <c r="H9" s="64" t="s">
        <v>185</v>
      </c>
    </row>
    <row r="10" spans="2:8" x14ac:dyDescent="0.7">
      <c r="B10" s="63">
        <v>45338</v>
      </c>
      <c r="C10" s="64" t="s">
        <v>183</v>
      </c>
      <c r="D10" s="64" t="s">
        <v>184</v>
      </c>
      <c r="E10" s="66">
        <v>300000</v>
      </c>
      <c r="F10" s="67">
        <v>24</v>
      </c>
      <c r="G10" s="66">
        <v>7200000</v>
      </c>
      <c r="H10" s="64" t="s">
        <v>188</v>
      </c>
    </row>
    <row r="11" spans="2:8" x14ac:dyDescent="0.7">
      <c r="B11" s="63">
        <v>45350</v>
      </c>
      <c r="C11" s="64" t="s">
        <v>183</v>
      </c>
      <c r="D11" s="64" t="s">
        <v>184</v>
      </c>
      <c r="E11" s="66">
        <v>300000</v>
      </c>
      <c r="F11" s="67">
        <v>9</v>
      </c>
      <c r="G11" s="66">
        <v>2700000</v>
      </c>
      <c r="H11" s="64" t="s">
        <v>188</v>
      </c>
    </row>
    <row r="12" spans="2:8" x14ac:dyDescent="0.7">
      <c r="B12" s="63">
        <v>45355</v>
      </c>
      <c r="C12" s="64" t="s">
        <v>183</v>
      </c>
      <c r="D12" s="64" t="s">
        <v>186</v>
      </c>
      <c r="E12" s="66">
        <v>180000</v>
      </c>
      <c r="F12" s="67">
        <v>16</v>
      </c>
      <c r="G12" s="66">
        <v>2880000</v>
      </c>
      <c r="H12" s="64" t="s">
        <v>182</v>
      </c>
    </row>
    <row r="13" spans="2:8" x14ac:dyDescent="0.7">
      <c r="B13" s="63">
        <v>45357</v>
      </c>
      <c r="C13" s="64" t="s">
        <v>189</v>
      </c>
      <c r="D13" s="64" t="s">
        <v>190</v>
      </c>
      <c r="E13" s="66">
        <v>675000</v>
      </c>
      <c r="F13" s="67">
        <v>15</v>
      </c>
      <c r="G13" s="66">
        <v>10125000</v>
      </c>
      <c r="H13" s="64" t="s">
        <v>185</v>
      </c>
    </row>
    <row r="14" spans="2:8" x14ac:dyDescent="0.7">
      <c r="B14" s="63">
        <v>45360</v>
      </c>
      <c r="C14" s="64" t="s">
        <v>189</v>
      </c>
      <c r="D14" s="64" t="s">
        <v>191</v>
      </c>
      <c r="E14" s="66">
        <v>976000</v>
      </c>
      <c r="F14" s="67">
        <v>11</v>
      </c>
      <c r="G14" s="66">
        <v>10736000</v>
      </c>
      <c r="H14" s="64" t="s">
        <v>182</v>
      </c>
    </row>
    <row r="15" spans="2:8" x14ac:dyDescent="0.7">
      <c r="B15" s="63">
        <v>45365</v>
      </c>
      <c r="C15" s="64" t="s">
        <v>180</v>
      </c>
      <c r="D15" s="64" t="s">
        <v>192</v>
      </c>
      <c r="E15" s="66">
        <v>1230000</v>
      </c>
      <c r="F15" s="67">
        <v>10</v>
      </c>
      <c r="G15" s="66">
        <v>12300000</v>
      </c>
      <c r="H15" s="64" t="s">
        <v>188</v>
      </c>
    </row>
    <row r="16" spans="2:8" x14ac:dyDescent="0.7">
      <c r="B16" s="63">
        <v>45369</v>
      </c>
      <c r="C16" s="64" t="s">
        <v>183</v>
      </c>
      <c r="D16" s="64" t="s">
        <v>184</v>
      </c>
      <c r="E16" s="66">
        <v>300000</v>
      </c>
      <c r="F16" s="67">
        <v>8</v>
      </c>
      <c r="G16" s="66">
        <v>2400000</v>
      </c>
      <c r="H16" s="64" t="s">
        <v>182</v>
      </c>
    </row>
    <row r="17" spans="2:8" x14ac:dyDescent="0.7">
      <c r="B17" s="63">
        <v>45372</v>
      </c>
      <c r="C17" s="64" t="s">
        <v>183</v>
      </c>
      <c r="D17" s="64" t="s">
        <v>187</v>
      </c>
      <c r="E17" s="66">
        <v>140000</v>
      </c>
      <c r="F17" s="67">
        <v>14</v>
      </c>
      <c r="G17" s="66">
        <v>1960000</v>
      </c>
      <c r="H17" s="64" t="s">
        <v>185</v>
      </c>
    </row>
    <row r="18" spans="2:8" x14ac:dyDescent="0.7">
      <c r="B18" s="63">
        <v>45378</v>
      </c>
      <c r="C18" s="64" t="s">
        <v>189</v>
      </c>
      <c r="D18" s="64" t="s">
        <v>190</v>
      </c>
      <c r="E18" s="66">
        <v>675000</v>
      </c>
      <c r="F18" s="67">
        <v>12</v>
      </c>
      <c r="G18" s="66">
        <v>8100000</v>
      </c>
      <c r="H18" s="64" t="s">
        <v>185</v>
      </c>
    </row>
    <row r="19" spans="2:8" x14ac:dyDescent="0.7">
      <c r="B19" s="63">
        <v>45383</v>
      </c>
      <c r="C19" s="64" t="s">
        <v>180</v>
      </c>
      <c r="D19" s="64" t="s">
        <v>192</v>
      </c>
      <c r="E19" s="66">
        <v>1230000</v>
      </c>
      <c r="F19" s="67">
        <v>7</v>
      </c>
      <c r="G19" s="66">
        <v>8610000</v>
      </c>
      <c r="H19" s="64" t="s">
        <v>182</v>
      </c>
    </row>
    <row r="20" spans="2:8" x14ac:dyDescent="0.7">
      <c r="B20" s="63">
        <v>45390</v>
      </c>
      <c r="C20" s="64" t="s">
        <v>189</v>
      </c>
      <c r="D20" s="64" t="s">
        <v>191</v>
      </c>
      <c r="E20" s="66">
        <v>976000</v>
      </c>
      <c r="F20" s="67">
        <v>12</v>
      </c>
      <c r="G20" s="66">
        <v>11712000</v>
      </c>
      <c r="H20" s="64" t="s">
        <v>188</v>
      </c>
    </row>
    <row r="21" spans="2:8" x14ac:dyDescent="0.7">
      <c r="B21" s="63">
        <v>45391</v>
      </c>
      <c r="C21" s="64" t="s">
        <v>183</v>
      </c>
      <c r="D21" s="64" t="s">
        <v>187</v>
      </c>
      <c r="E21" s="66">
        <v>140000</v>
      </c>
      <c r="F21" s="67">
        <v>20</v>
      </c>
      <c r="G21" s="66">
        <v>2800000</v>
      </c>
      <c r="H21" s="64" t="s">
        <v>182</v>
      </c>
    </row>
    <row r="22" spans="2:8" x14ac:dyDescent="0.7">
      <c r="B22" s="63">
        <v>45398</v>
      </c>
      <c r="C22" s="64" t="s">
        <v>180</v>
      </c>
      <c r="D22" s="64" t="s">
        <v>181</v>
      </c>
      <c r="E22" s="66">
        <v>340000</v>
      </c>
      <c r="F22" s="67">
        <v>6</v>
      </c>
      <c r="G22" s="66">
        <v>2040000</v>
      </c>
      <c r="H22" s="64" t="s">
        <v>188</v>
      </c>
    </row>
    <row r="23" spans="2:8" x14ac:dyDescent="0.7">
      <c r="B23" s="63">
        <v>45405</v>
      </c>
      <c r="C23" s="64" t="s">
        <v>183</v>
      </c>
      <c r="D23" s="64" t="s">
        <v>186</v>
      </c>
      <c r="E23" s="66">
        <v>180000</v>
      </c>
      <c r="F23" s="67">
        <v>9</v>
      </c>
      <c r="G23" s="66">
        <v>1620000</v>
      </c>
      <c r="H23" s="64" t="s">
        <v>188</v>
      </c>
    </row>
    <row r="24" spans="2:8" x14ac:dyDescent="0.7">
      <c r="B24" s="63">
        <v>45414</v>
      </c>
      <c r="C24" s="64" t="s">
        <v>183</v>
      </c>
      <c r="D24" s="64" t="s">
        <v>184</v>
      </c>
      <c r="E24" s="66">
        <v>300000</v>
      </c>
      <c r="F24" s="67">
        <v>14</v>
      </c>
      <c r="G24" s="66">
        <v>4200000</v>
      </c>
      <c r="H24" s="64" t="s">
        <v>185</v>
      </c>
    </row>
    <row r="25" spans="2:8" x14ac:dyDescent="0.7">
      <c r="B25" s="63">
        <v>45419</v>
      </c>
      <c r="C25" s="64" t="s">
        <v>183</v>
      </c>
      <c r="D25" s="64" t="s">
        <v>187</v>
      </c>
      <c r="E25" s="66">
        <v>140000</v>
      </c>
      <c r="F25" s="67">
        <v>34</v>
      </c>
      <c r="G25" s="66">
        <v>4760000</v>
      </c>
      <c r="H25" s="64" t="s">
        <v>188</v>
      </c>
    </row>
    <row r="26" spans="2:8" x14ac:dyDescent="0.7">
      <c r="B26" s="63">
        <v>45423</v>
      </c>
      <c r="C26" s="64" t="s">
        <v>180</v>
      </c>
      <c r="D26" s="64" t="s">
        <v>193</v>
      </c>
      <c r="E26" s="66">
        <v>850000</v>
      </c>
      <c r="F26" s="67">
        <v>8</v>
      </c>
      <c r="G26" s="66">
        <v>6800000</v>
      </c>
      <c r="H26" s="64" t="s">
        <v>188</v>
      </c>
    </row>
    <row r="27" spans="2:8" x14ac:dyDescent="0.7">
      <c r="B27" s="63">
        <v>45438</v>
      </c>
      <c r="C27" s="64" t="s">
        <v>189</v>
      </c>
      <c r="D27" s="64" t="s">
        <v>190</v>
      </c>
      <c r="E27" s="66">
        <v>675000</v>
      </c>
      <c r="F27" s="67">
        <v>9</v>
      </c>
      <c r="G27" s="66">
        <v>6075000</v>
      </c>
      <c r="H27" s="64" t="s">
        <v>182</v>
      </c>
    </row>
    <row r="28" spans="2:8" x14ac:dyDescent="0.7">
      <c r="B28" s="63">
        <v>45447</v>
      </c>
      <c r="C28" s="64" t="s">
        <v>183</v>
      </c>
      <c r="D28" s="64" t="s">
        <v>186</v>
      </c>
      <c r="E28" s="66">
        <v>180000</v>
      </c>
      <c r="F28" s="67">
        <v>18</v>
      </c>
      <c r="G28" s="66">
        <v>3240000</v>
      </c>
      <c r="H28" s="64" t="s">
        <v>188</v>
      </c>
    </row>
    <row r="29" spans="2:8" x14ac:dyDescent="0.7">
      <c r="B29" s="63">
        <v>45451</v>
      </c>
      <c r="C29" s="64" t="s">
        <v>180</v>
      </c>
      <c r="D29" s="64" t="s">
        <v>192</v>
      </c>
      <c r="E29" s="66">
        <v>1230000</v>
      </c>
      <c r="F29" s="67">
        <v>6</v>
      </c>
      <c r="G29" s="66">
        <v>7380000</v>
      </c>
      <c r="H29" s="64" t="s">
        <v>182</v>
      </c>
    </row>
    <row r="30" spans="2:8" x14ac:dyDescent="0.7">
      <c r="B30" s="63">
        <v>45452</v>
      </c>
      <c r="C30" s="64" t="s">
        <v>180</v>
      </c>
      <c r="D30" s="64" t="s">
        <v>181</v>
      </c>
      <c r="E30" s="66">
        <v>340000</v>
      </c>
      <c r="F30" s="67">
        <v>18</v>
      </c>
      <c r="G30" s="66">
        <v>6120000</v>
      </c>
      <c r="H30" s="64" t="s">
        <v>188</v>
      </c>
    </row>
    <row r="31" spans="2:8" x14ac:dyDescent="0.7">
      <c r="B31" s="63">
        <v>45457</v>
      </c>
      <c r="C31" s="64" t="s">
        <v>183</v>
      </c>
      <c r="D31" s="64" t="s">
        <v>187</v>
      </c>
      <c r="E31" s="66">
        <v>140000</v>
      </c>
      <c r="F31" s="67">
        <v>9</v>
      </c>
      <c r="G31" s="66">
        <v>1260000</v>
      </c>
      <c r="H31" s="64" t="s">
        <v>188</v>
      </c>
    </row>
    <row r="32" spans="2:8" x14ac:dyDescent="0.7">
      <c r="B32" s="63">
        <v>45460</v>
      </c>
      <c r="C32" s="64" t="s">
        <v>180</v>
      </c>
      <c r="D32" s="64" t="s">
        <v>193</v>
      </c>
      <c r="E32" s="66">
        <v>850000</v>
      </c>
      <c r="F32" s="67">
        <v>5</v>
      </c>
      <c r="G32" s="66">
        <v>4250000</v>
      </c>
      <c r="H32" s="64" t="s">
        <v>185</v>
      </c>
    </row>
    <row r="33" spans="2:8" x14ac:dyDescent="0.7">
      <c r="B33" s="63">
        <v>45467</v>
      </c>
      <c r="C33" s="64" t="s">
        <v>180</v>
      </c>
      <c r="D33" s="64" t="s">
        <v>192</v>
      </c>
      <c r="E33" s="66">
        <v>1230000</v>
      </c>
      <c r="F33" s="67">
        <v>11</v>
      </c>
      <c r="G33" s="66">
        <v>13530000</v>
      </c>
      <c r="H33" s="64" t="s">
        <v>188</v>
      </c>
    </row>
    <row r="34" spans="2:8" x14ac:dyDescent="0.7">
      <c r="B34" s="63">
        <v>45471</v>
      </c>
      <c r="C34" s="64" t="s">
        <v>183</v>
      </c>
      <c r="D34" s="64" t="s">
        <v>184</v>
      </c>
      <c r="E34" s="66">
        <v>300000</v>
      </c>
      <c r="F34" s="67">
        <v>15</v>
      </c>
      <c r="G34" s="66">
        <v>4500000</v>
      </c>
      <c r="H34" s="64" t="s">
        <v>182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E960C-B710-4506-A646-C5C306BA8504}">
  <dimension ref="A2:B5"/>
  <sheetViews>
    <sheetView topLeftCell="B1" workbookViewId="0">
      <selection activeCell="O16" sqref="O16"/>
    </sheetView>
  </sheetViews>
  <sheetFormatPr defaultRowHeight="19.149999999999999" x14ac:dyDescent="0.7"/>
  <cols>
    <col min="2" max="2" width="11.27734375" bestFit="1" customWidth="1"/>
  </cols>
  <sheetData>
    <row r="2" spans="1:2" x14ac:dyDescent="0.7">
      <c r="A2" s="4" t="s">
        <v>1</v>
      </c>
      <c r="B2" s="61">
        <v>0.05</v>
      </c>
    </row>
    <row r="3" spans="1:2" x14ac:dyDescent="0.7">
      <c r="A3" s="4" t="s">
        <v>171</v>
      </c>
      <c r="B3" s="62">
        <v>1250000</v>
      </c>
    </row>
    <row r="4" spans="1:2" x14ac:dyDescent="0.7">
      <c r="A4" s="4" t="s">
        <v>8</v>
      </c>
      <c r="B4" s="4">
        <v>15</v>
      </c>
    </row>
    <row r="5" spans="1:2" x14ac:dyDescent="0.7">
      <c r="A5" s="4" t="s">
        <v>172</v>
      </c>
      <c r="B5" s="62">
        <f>(B3-(B3*B2))*B4</f>
        <v>17812500</v>
      </c>
    </row>
  </sheetData>
  <scenarios current="0" sqref="B5">
    <scenario name="3%" locked="1" count="1" user="ykkim" comment="만든 사람 ykkim 날짜 2024-08-07_x000a_수정한 사람 ykkim 날짜 2024-08-07">
      <inputCells r="B2" val="0.03" numFmtId="9"/>
    </scenario>
    <scenario name="10%" locked="1" count="1" user="ykkim" comment="만든 사람 ykkim 날짜 2024-08-07_x000a_수정한 사람 ykkim 날짜 2024-08-07">
      <inputCells r="B2" val="0.1" numFmtId="9"/>
    </scenario>
  </scenario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7CBBC-18E4-5745-86FB-09E3F7FFB1E6}">
  <dimension ref="A1:B9"/>
  <sheetViews>
    <sheetView workbookViewId="0">
      <selection activeCell="A10" sqref="A10"/>
    </sheetView>
  </sheetViews>
  <sheetFormatPr defaultColWidth="10.6640625" defaultRowHeight="19.149999999999999" x14ac:dyDescent="0.7"/>
  <sheetData>
    <row r="1" spans="1:2" x14ac:dyDescent="0.7">
      <c r="A1" s="46" t="s">
        <v>153</v>
      </c>
      <c r="B1" s="46"/>
    </row>
    <row r="2" spans="1:2" x14ac:dyDescent="0.7">
      <c r="A2" s="47" t="s">
        <v>27</v>
      </c>
      <c r="B2" s="48" t="s">
        <v>154</v>
      </c>
    </row>
    <row r="3" spans="1:2" x14ac:dyDescent="0.7">
      <c r="A3" s="49" t="s">
        <v>155</v>
      </c>
      <c r="B3" s="50">
        <v>83</v>
      </c>
    </row>
    <row r="4" spans="1:2" x14ac:dyDescent="0.7">
      <c r="A4" s="49" t="s">
        <v>156</v>
      </c>
      <c r="B4" s="50">
        <v>90</v>
      </c>
    </row>
    <row r="5" spans="1:2" x14ac:dyDescent="0.7">
      <c r="A5" s="49" t="s">
        <v>157</v>
      </c>
      <c r="B5" s="50">
        <v>82</v>
      </c>
    </row>
    <row r="6" spans="1:2" x14ac:dyDescent="0.7">
      <c r="A6" s="51" t="s">
        <v>158</v>
      </c>
      <c r="B6" s="50">
        <v>85</v>
      </c>
    </row>
    <row r="9" spans="1:2" x14ac:dyDescent="0.7">
      <c r="A9" t="s">
        <v>159</v>
      </c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7C552-25AA-144B-9980-F586EBC54DCB}">
  <dimension ref="B1:J8"/>
  <sheetViews>
    <sheetView workbookViewId="0">
      <selection activeCell="I17" sqref="I17"/>
    </sheetView>
  </sheetViews>
  <sheetFormatPr defaultColWidth="7.5546875" defaultRowHeight="16.899999999999999" x14ac:dyDescent="0.7"/>
  <cols>
    <col min="1" max="1" width="2.71875" style="1" customWidth="1"/>
    <col min="2" max="3" width="7.5546875" style="1"/>
    <col min="4" max="4" width="1.44140625" style="1" customWidth="1"/>
    <col min="5" max="5" width="4.1640625" style="1" customWidth="1"/>
    <col min="6" max="16384" width="7.5546875" style="1"/>
  </cols>
  <sheetData>
    <row r="1" spans="2:10" x14ac:dyDescent="0.7">
      <c r="B1" s="1" t="s">
        <v>146</v>
      </c>
      <c r="F1" s="1" t="s">
        <v>147</v>
      </c>
    </row>
    <row r="2" spans="2:10" x14ac:dyDescent="0.7">
      <c r="B2" s="18" t="s">
        <v>148</v>
      </c>
      <c r="C2" s="40">
        <v>0.05</v>
      </c>
      <c r="G2" s="59" t="s">
        <v>148</v>
      </c>
      <c r="H2" s="59"/>
      <c r="I2" s="59"/>
      <c r="J2" s="59"/>
    </row>
    <row r="3" spans="2:10" x14ac:dyDescent="0.7">
      <c r="B3" s="18" t="s">
        <v>149</v>
      </c>
      <c r="C3" s="18">
        <v>35000</v>
      </c>
      <c r="F3" s="41"/>
      <c r="G3" s="42">
        <v>0.01</v>
      </c>
      <c r="H3" s="42">
        <v>0.02</v>
      </c>
      <c r="I3" s="42">
        <v>0.03</v>
      </c>
      <c r="J3" s="42">
        <v>0.04</v>
      </c>
    </row>
    <row r="4" spans="2:10" x14ac:dyDescent="0.7">
      <c r="B4" s="18" t="s">
        <v>150</v>
      </c>
      <c r="C4" s="18">
        <v>12</v>
      </c>
      <c r="E4" s="60" t="s">
        <v>151</v>
      </c>
      <c r="F4" s="43">
        <v>12</v>
      </c>
      <c r="G4" s="44"/>
      <c r="H4" s="44"/>
      <c r="I4" s="44"/>
      <c r="J4" s="44"/>
    </row>
    <row r="5" spans="2:10" x14ac:dyDescent="0.7">
      <c r="B5" s="18" t="s">
        <v>152</v>
      </c>
      <c r="C5" s="45">
        <f>FV(C2/12,-C4,C3)</f>
        <v>408842.77015043877</v>
      </c>
      <c r="E5" s="60"/>
      <c r="F5" s="43">
        <v>24</v>
      </c>
      <c r="G5" s="44"/>
      <c r="H5" s="44"/>
      <c r="I5" s="44"/>
      <c r="J5" s="44"/>
    </row>
    <row r="6" spans="2:10" x14ac:dyDescent="0.7">
      <c r="E6" s="60"/>
      <c r="F6" s="43">
        <v>36</v>
      </c>
      <c r="G6" s="44"/>
      <c r="H6" s="44"/>
      <c r="I6" s="44"/>
      <c r="J6" s="44"/>
    </row>
    <row r="7" spans="2:10" x14ac:dyDescent="0.7">
      <c r="E7" s="60"/>
      <c r="F7" s="43">
        <v>48</v>
      </c>
      <c r="G7" s="44"/>
      <c r="H7" s="44"/>
      <c r="I7" s="44"/>
      <c r="J7" s="44"/>
    </row>
    <row r="8" spans="2:10" x14ac:dyDescent="0.7">
      <c r="E8" s="60"/>
      <c r="F8" s="43">
        <v>60</v>
      </c>
      <c r="G8" s="44"/>
      <c r="H8" s="44"/>
      <c r="I8" s="44"/>
      <c r="J8" s="44"/>
    </row>
  </sheetData>
  <mergeCells count="2">
    <mergeCell ref="G2:J2"/>
    <mergeCell ref="E4:E8"/>
  </mergeCells>
  <phoneticPr fontId="1" type="noConversion"/>
  <dataValidations count="1">
    <dataValidation type="custom" allowBlank="1" showInputMessage="1" showErrorMessage="1" errorTitle="입력오류" error="12의 배수만 입력해야 합니다." promptTitle="납입기간" prompt="월 단위임" sqref="F4:F8" xr:uid="{89C902C5-0E44-B04D-9512-999CA3AFF3EB}">
      <formula1>MOD(F4,12)=0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6A4C0-AD06-D047-BEAA-7A7782C3CBF9}">
  <dimension ref="A1:J9"/>
  <sheetViews>
    <sheetView workbookViewId="0">
      <selection activeCell="F15" sqref="F15"/>
    </sheetView>
  </sheetViews>
  <sheetFormatPr defaultColWidth="10.6640625" defaultRowHeight="19.149999999999999" x14ac:dyDescent="0.7"/>
  <sheetData>
    <row r="1" spans="1:10" x14ac:dyDescent="0.7">
      <c r="A1" t="s">
        <v>160</v>
      </c>
      <c r="E1" t="s">
        <v>161</v>
      </c>
      <c r="I1" t="s">
        <v>162</v>
      </c>
    </row>
    <row r="2" spans="1:10" x14ac:dyDescent="0.7">
      <c r="A2" s="52" t="s">
        <v>163</v>
      </c>
      <c r="B2" s="52" t="s">
        <v>164</v>
      </c>
      <c r="C2" s="52" t="s">
        <v>165</v>
      </c>
      <c r="E2" s="52" t="s">
        <v>163</v>
      </c>
      <c r="F2" s="52" t="s">
        <v>164</v>
      </c>
      <c r="G2" s="52" t="s">
        <v>165</v>
      </c>
      <c r="I2" s="53" t="s">
        <v>164</v>
      </c>
      <c r="J2" s="53" t="s">
        <v>165</v>
      </c>
    </row>
    <row r="3" spans="1:10" x14ac:dyDescent="0.7">
      <c r="A3" s="52" t="s">
        <v>28</v>
      </c>
      <c r="B3" s="52" t="s">
        <v>166</v>
      </c>
      <c r="C3" s="52">
        <v>38</v>
      </c>
      <c r="E3" s="52" t="s">
        <v>28</v>
      </c>
      <c r="F3" s="52" t="s">
        <v>166</v>
      </c>
      <c r="G3" s="52">
        <v>39</v>
      </c>
      <c r="I3" s="52" t="s">
        <v>166</v>
      </c>
      <c r="J3" s="52"/>
    </row>
    <row r="4" spans="1:10" x14ac:dyDescent="0.7">
      <c r="A4" s="52" t="s">
        <v>29</v>
      </c>
      <c r="B4" s="52" t="s">
        <v>166</v>
      </c>
      <c r="C4" s="52">
        <v>20</v>
      </c>
      <c r="E4" s="52" t="s">
        <v>29</v>
      </c>
      <c r="F4" s="52" t="s">
        <v>166</v>
      </c>
      <c r="G4" s="52">
        <v>37</v>
      </c>
      <c r="I4" s="52" t="s">
        <v>167</v>
      </c>
      <c r="J4" s="52"/>
    </row>
    <row r="5" spans="1:10" x14ac:dyDescent="0.7">
      <c r="A5" s="52" t="s">
        <v>168</v>
      </c>
      <c r="B5" s="52" t="s">
        <v>166</v>
      </c>
      <c r="C5" s="52">
        <v>18</v>
      </c>
      <c r="E5" s="52" t="s">
        <v>168</v>
      </c>
      <c r="F5" s="52" t="s">
        <v>166</v>
      </c>
      <c r="G5" s="52">
        <v>37</v>
      </c>
      <c r="I5" s="52" t="s">
        <v>169</v>
      </c>
      <c r="J5" s="54"/>
    </row>
    <row r="6" spans="1:10" x14ac:dyDescent="0.7">
      <c r="A6" s="52" t="s">
        <v>28</v>
      </c>
      <c r="B6" s="52" t="s">
        <v>167</v>
      </c>
      <c r="C6" s="52">
        <v>14</v>
      </c>
      <c r="E6" s="52" t="s">
        <v>28</v>
      </c>
      <c r="F6" s="52" t="s">
        <v>167</v>
      </c>
      <c r="G6" s="52">
        <v>10</v>
      </c>
    </row>
    <row r="7" spans="1:10" x14ac:dyDescent="0.7">
      <c r="A7" s="52" t="s">
        <v>29</v>
      </c>
      <c r="B7" s="52" t="s">
        <v>167</v>
      </c>
      <c r="C7" s="52">
        <v>13</v>
      </c>
      <c r="E7" s="52" t="s">
        <v>29</v>
      </c>
      <c r="F7" s="52" t="s">
        <v>167</v>
      </c>
      <c r="G7" s="52">
        <v>7</v>
      </c>
    </row>
    <row r="8" spans="1:10" x14ac:dyDescent="0.7">
      <c r="A8" s="52" t="s">
        <v>168</v>
      </c>
      <c r="B8" s="52" t="s">
        <v>167</v>
      </c>
      <c r="C8" s="52">
        <v>6</v>
      </c>
      <c r="E8" s="52" t="s">
        <v>168</v>
      </c>
      <c r="F8" s="52" t="s">
        <v>167</v>
      </c>
      <c r="G8" s="52">
        <v>20</v>
      </c>
    </row>
    <row r="9" spans="1:10" x14ac:dyDescent="0.7">
      <c r="A9" s="52" t="s">
        <v>170</v>
      </c>
      <c r="B9" s="52" t="s">
        <v>169</v>
      </c>
      <c r="C9" s="52">
        <v>26</v>
      </c>
      <c r="E9" s="52" t="s">
        <v>170</v>
      </c>
      <c r="F9" s="52" t="s">
        <v>169</v>
      </c>
      <c r="G9" s="52">
        <v>36</v>
      </c>
    </row>
  </sheetData>
  <dataConsolidate topLabels="1">
    <dataRefs count="2">
      <dataRef ref="B2:C9" sheet="13. 데이터 통합"/>
      <dataRef ref="F2:G9" sheet="13. 데이터 통합"/>
    </dataRefs>
  </dataConsolid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251D2-B634-4A49-85E1-C46EE394A3E2}">
  <dimension ref="A1:J18"/>
  <sheetViews>
    <sheetView workbookViewId="0">
      <selection activeCell="D22" sqref="D22"/>
    </sheetView>
  </sheetViews>
  <sheetFormatPr defaultColWidth="10.6640625" defaultRowHeight="19.149999999999999" x14ac:dyDescent="0.7"/>
  <sheetData>
    <row r="1" spans="1:10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7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7">
      <c r="A3" s="1" t="s">
        <v>1</v>
      </c>
      <c r="B3" s="2">
        <v>0.15</v>
      </c>
      <c r="C3" s="1"/>
      <c r="D3" s="1"/>
      <c r="E3" s="1"/>
      <c r="F3" s="1"/>
      <c r="G3" s="1"/>
      <c r="H3" s="1"/>
      <c r="I3" s="1"/>
      <c r="J3" s="1"/>
    </row>
    <row r="4" spans="1:10" x14ac:dyDescent="0.7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7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</row>
    <row r="6" spans="1:10" x14ac:dyDescent="0.7">
      <c r="A6" s="3">
        <v>44933</v>
      </c>
      <c r="B6" s="1" t="s">
        <v>12</v>
      </c>
      <c r="C6" s="1" t="s">
        <v>13</v>
      </c>
      <c r="D6" s="1" t="s">
        <v>14</v>
      </c>
      <c r="E6" s="1" t="s">
        <v>15</v>
      </c>
      <c r="F6" s="1" t="s">
        <v>16</v>
      </c>
      <c r="G6" s="1">
        <v>5</v>
      </c>
      <c r="H6" s="1">
        <v>460000</v>
      </c>
      <c r="I6" s="1"/>
      <c r="J6" s="1"/>
    </row>
    <row r="7" spans="1:10" x14ac:dyDescent="0.7">
      <c r="A7" s="3">
        <v>44935</v>
      </c>
      <c r="B7" s="1" t="s">
        <v>17</v>
      </c>
      <c r="C7" s="1" t="s">
        <v>18</v>
      </c>
      <c r="D7" s="1" t="s">
        <v>14</v>
      </c>
      <c r="E7" s="1" t="s">
        <v>19</v>
      </c>
      <c r="F7" s="1" t="s">
        <v>16</v>
      </c>
      <c r="G7" s="1">
        <v>7</v>
      </c>
      <c r="H7" s="1">
        <v>580000</v>
      </c>
      <c r="I7" s="1"/>
      <c r="J7" s="1"/>
    </row>
    <row r="8" spans="1:10" x14ac:dyDescent="0.7">
      <c r="A8" s="3">
        <v>44936</v>
      </c>
      <c r="B8" s="1" t="s">
        <v>12</v>
      </c>
      <c r="C8" s="1" t="s">
        <v>13</v>
      </c>
      <c r="D8" s="1" t="s">
        <v>14</v>
      </c>
      <c r="E8" s="1" t="s">
        <v>20</v>
      </c>
      <c r="F8" s="1" t="s">
        <v>16</v>
      </c>
      <c r="G8" s="1">
        <v>8</v>
      </c>
      <c r="H8" s="1">
        <v>460000</v>
      </c>
      <c r="I8" s="1"/>
      <c r="J8" s="1"/>
    </row>
    <row r="9" spans="1:10" x14ac:dyDescent="0.7">
      <c r="A9" s="3">
        <v>44939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16</v>
      </c>
      <c r="G9" s="1">
        <v>12</v>
      </c>
      <c r="H9" s="1">
        <v>174000</v>
      </c>
      <c r="I9" s="1"/>
      <c r="J9" s="1"/>
    </row>
    <row r="10" spans="1:10" x14ac:dyDescent="0.7">
      <c r="A10" s="3">
        <v>44941</v>
      </c>
      <c r="B10" s="1" t="s">
        <v>21</v>
      </c>
      <c r="C10" s="1" t="s">
        <v>22</v>
      </c>
      <c r="D10" s="1" t="s">
        <v>23</v>
      </c>
      <c r="E10" s="1" t="s">
        <v>19</v>
      </c>
      <c r="F10" s="1" t="s">
        <v>16</v>
      </c>
      <c r="G10" s="1">
        <v>8</v>
      </c>
      <c r="H10" s="1">
        <v>174000</v>
      </c>
      <c r="I10" s="1"/>
      <c r="J10" s="1"/>
    </row>
    <row r="11" spans="1:10" x14ac:dyDescent="0.7">
      <c r="A11" s="3">
        <v>44942</v>
      </c>
      <c r="B11" s="1" t="s">
        <v>25</v>
      </c>
      <c r="C11" s="1" t="s">
        <v>26</v>
      </c>
      <c r="D11" s="1" t="s">
        <v>23</v>
      </c>
      <c r="E11" s="1" t="s">
        <v>15</v>
      </c>
      <c r="F11" s="1" t="s">
        <v>16</v>
      </c>
      <c r="G11" s="1">
        <v>6</v>
      </c>
      <c r="H11" s="1">
        <v>470000</v>
      </c>
      <c r="I11" s="1"/>
      <c r="J11" s="1"/>
    </row>
    <row r="12" spans="1:10" x14ac:dyDescent="0.7">
      <c r="A12" s="3">
        <v>44944</v>
      </c>
      <c r="B12" s="1" t="s">
        <v>12</v>
      </c>
      <c r="C12" s="1" t="s">
        <v>13</v>
      </c>
      <c r="D12" s="1" t="s">
        <v>14</v>
      </c>
      <c r="E12" s="1" t="s">
        <v>15</v>
      </c>
      <c r="F12" s="1" t="s">
        <v>16</v>
      </c>
      <c r="G12" s="1">
        <v>7</v>
      </c>
      <c r="H12" s="1">
        <v>460000</v>
      </c>
      <c r="I12" s="1"/>
      <c r="J12" s="1"/>
    </row>
    <row r="13" spans="1:10" x14ac:dyDescent="0.7">
      <c r="A13" s="3">
        <v>44946</v>
      </c>
      <c r="B13" s="1" t="s">
        <v>25</v>
      </c>
      <c r="C13" s="1" t="s">
        <v>26</v>
      </c>
      <c r="D13" s="1" t="s">
        <v>23</v>
      </c>
      <c r="E13" s="1" t="s">
        <v>19</v>
      </c>
      <c r="F13" s="1" t="s">
        <v>16</v>
      </c>
      <c r="G13" s="1">
        <v>8</v>
      </c>
      <c r="H13" s="1">
        <v>470000</v>
      </c>
      <c r="I13" s="1"/>
      <c r="J13" s="1"/>
    </row>
    <row r="14" spans="1:10" x14ac:dyDescent="0.7">
      <c r="A14" s="3">
        <v>44948</v>
      </c>
      <c r="B14" s="1" t="s">
        <v>12</v>
      </c>
      <c r="C14" s="1" t="s">
        <v>13</v>
      </c>
      <c r="D14" s="1" t="s">
        <v>14</v>
      </c>
      <c r="E14" s="1" t="s">
        <v>15</v>
      </c>
      <c r="F14" s="1" t="s">
        <v>16</v>
      </c>
      <c r="G14" s="1">
        <v>2</v>
      </c>
      <c r="H14" s="1">
        <v>460000</v>
      </c>
      <c r="I14" s="1"/>
      <c r="J14" s="1"/>
    </row>
    <row r="15" spans="1:10" x14ac:dyDescent="0.7">
      <c r="A15" s="3">
        <v>44951</v>
      </c>
      <c r="B15" s="1" t="s">
        <v>12</v>
      </c>
      <c r="C15" s="1" t="s">
        <v>13</v>
      </c>
      <c r="D15" s="1" t="s">
        <v>14</v>
      </c>
      <c r="E15" s="1" t="s">
        <v>24</v>
      </c>
      <c r="F15" s="1" t="s">
        <v>16</v>
      </c>
      <c r="G15" s="1">
        <v>4</v>
      </c>
      <c r="H15" s="1">
        <v>460000</v>
      </c>
      <c r="I15" s="1"/>
      <c r="J15" s="1"/>
    </row>
    <row r="16" spans="1:10" x14ac:dyDescent="0.7">
      <c r="A16" s="3">
        <v>44954</v>
      </c>
      <c r="B16" s="1" t="s">
        <v>17</v>
      </c>
      <c r="C16" s="1" t="s">
        <v>18</v>
      </c>
      <c r="D16" s="1" t="s">
        <v>14</v>
      </c>
      <c r="E16" s="1" t="s">
        <v>24</v>
      </c>
      <c r="F16" s="1" t="s">
        <v>16</v>
      </c>
      <c r="G16" s="1">
        <v>3</v>
      </c>
      <c r="H16" s="1">
        <v>580000</v>
      </c>
      <c r="I16" s="1"/>
      <c r="J16" s="1"/>
    </row>
    <row r="17" spans="1:10" x14ac:dyDescent="0.7">
      <c r="A17" s="3">
        <v>44955</v>
      </c>
      <c r="B17" s="1" t="s">
        <v>21</v>
      </c>
      <c r="C17" s="1" t="s">
        <v>22</v>
      </c>
      <c r="D17" s="1" t="s">
        <v>23</v>
      </c>
      <c r="E17" s="1" t="s">
        <v>15</v>
      </c>
      <c r="F17" s="1" t="s">
        <v>16</v>
      </c>
      <c r="G17" s="1">
        <v>2</v>
      </c>
      <c r="H17" s="1">
        <v>174000</v>
      </c>
      <c r="I17" s="1"/>
      <c r="J17" s="1"/>
    </row>
    <row r="18" spans="1:10" x14ac:dyDescent="0.7">
      <c r="A18" s="3">
        <v>44956</v>
      </c>
      <c r="B18" s="1" t="s">
        <v>25</v>
      </c>
      <c r="C18" s="1" t="s">
        <v>26</v>
      </c>
      <c r="D18" s="1" t="s">
        <v>23</v>
      </c>
      <c r="E18" s="1" t="s">
        <v>19</v>
      </c>
      <c r="F18" s="1" t="s">
        <v>16</v>
      </c>
      <c r="G18" s="1">
        <v>5</v>
      </c>
      <c r="H18" s="1">
        <v>470000</v>
      </c>
      <c r="I18" s="1"/>
      <c r="J18" s="1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4926C-2BF4-8D4E-9085-1DE3C05169A2}">
  <dimension ref="B3:H4"/>
  <sheetViews>
    <sheetView workbookViewId="0">
      <selection activeCell="H10" sqref="H10"/>
    </sheetView>
  </sheetViews>
  <sheetFormatPr defaultColWidth="10.6640625" defaultRowHeight="19.149999999999999" x14ac:dyDescent="0.7"/>
  <sheetData>
    <row r="3" spans="2:8" x14ac:dyDescent="0.7">
      <c r="B3" s="5" t="s">
        <v>30</v>
      </c>
      <c r="C3" s="5" t="s">
        <v>31</v>
      </c>
      <c r="D3" s="5" t="s">
        <v>32</v>
      </c>
      <c r="E3" s="5" t="s">
        <v>33</v>
      </c>
      <c r="G3" s="5" t="s">
        <v>34</v>
      </c>
      <c r="H3" s="5" t="s">
        <v>35</v>
      </c>
    </row>
    <row r="4" spans="2:8" x14ac:dyDescent="0.7">
      <c r="B4" s="5"/>
      <c r="C4" s="5"/>
      <c r="D4" s="5"/>
      <c r="E4" s="5"/>
      <c r="G4" s="4"/>
      <c r="H4" s="4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5C259-C089-2D49-987D-F1F5F534509B}">
  <dimension ref="B2:J4"/>
  <sheetViews>
    <sheetView workbookViewId="0">
      <selection activeCell="G13" sqref="G13"/>
    </sheetView>
  </sheetViews>
  <sheetFormatPr defaultColWidth="10.6640625" defaultRowHeight="19.149999999999999" x14ac:dyDescent="0.7"/>
  <sheetData>
    <row r="2" spans="2:10" x14ac:dyDescent="0.7">
      <c r="J2" t="s">
        <v>41</v>
      </c>
    </row>
    <row r="3" spans="2:10" x14ac:dyDescent="0.7">
      <c r="B3" t="s">
        <v>31</v>
      </c>
      <c r="C3" t="s">
        <v>30</v>
      </c>
      <c r="D3" t="s">
        <v>37</v>
      </c>
      <c r="E3" t="s">
        <v>32</v>
      </c>
      <c r="J3" s="7" t="s">
        <v>39</v>
      </c>
    </row>
    <row r="4" spans="2:10" x14ac:dyDescent="0.7">
      <c r="B4">
        <v>1</v>
      </c>
      <c r="C4" t="s">
        <v>36</v>
      </c>
      <c r="D4" t="s">
        <v>38</v>
      </c>
      <c r="E4" s="6">
        <v>45268</v>
      </c>
      <c r="J4" s="7" t="s">
        <v>40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F0BAC-356F-9648-96E6-E8814ADE9EF2}">
  <dimension ref="A1:G12"/>
  <sheetViews>
    <sheetView workbookViewId="0">
      <selection activeCell="K15" sqref="K15"/>
    </sheetView>
  </sheetViews>
  <sheetFormatPr defaultColWidth="10.6640625" defaultRowHeight="19.149999999999999" x14ac:dyDescent="0.7"/>
  <sheetData>
    <row r="1" spans="1:7" x14ac:dyDescent="0.7">
      <c r="A1" s="8" t="s">
        <v>42</v>
      </c>
      <c r="B1" s="8"/>
      <c r="C1" s="8"/>
      <c r="D1" s="8"/>
      <c r="E1" s="8"/>
      <c r="F1" s="8"/>
      <c r="G1" s="8"/>
    </row>
    <row r="2" spans="1:7" ht="19.5" thickBot="1" x14ac:dyDescent="0.75">
      <c r="A2" s="9"/>
      <c r="B2" s="9"/>
      <c r="C2" s="1"/>
      <c r="D2" s="1"/>
      <c r="E2" s="1"/>
      <c r="F2" s="1"/>
      <c r="G2" s="1"/>
    </row>
    <row r="3" spans="1:7" ht="19.5" thickBot="1" x14ac:dyDescent="0.75">
      <c r="A3" s="10" t="s">
        <v>43</v>
      </c>
      <c r="B3" s="55">
        <v>44925</v>
      </c>
      <c r="C3" s="56"/>
      <c r="D3" s="1"/>
      <c r="E3" s="24" t="s">
        <v>65</v>
      </c>
      <c r="F3" s="57">
        <f ca="1">NOW()</f>
        <v>45511.607706828705</v>
      </c>
      <c r="G3" s="58"/>
    </row>
    <row r="4" spans="1:7" ht="19.5" thickBot="1" x14ac:dyDescent="0.75">
      <c r="A4" s="9"/>
      <c r="B4" s="9"/>
      <c r="C4" s="1"/>
      <c r="D4" s="1"/>
      <c r="E4" s="11"/>
      <c r="F4" s="12"/>
      <c r="G4" s="12"/>
    </row>
    <row r="5" spans="1:7" x14ac:dyDescent="0.7">
      <c r="A5" s="13" t="s">
        <v>44</v>
      </c>
      <c r="B5" s="14" t="s">
        <v>45</v>
      </c>
      <c r="C5" s="14" t="s">
        <v>46</v>
      </c>
      <c r="D5" s="14" t="s">
        <v>47</v>
      </c>
      <c r="E5" s="14" t="s">
        <v>48</v>
      </c>
      <c r="F5" s="14" t="s">
        <v>49</v>
      </c>
      <c r="G5" s="15" t="s">
        <v>50</v>
      </c>
    </row>
    <row r="6" spans="1:7" x14ac:dyDescent="0.7">
      <c r="A6" s="16" t="s">
        <v>51</v>
      </c>
      <c r="B6" s="17" t="s">
        <v>52</v>
      </c>
      <c r="C6" s="18">
        <v>1026428314</v>
      </c>
      <c r="D6" s="18">
        <v>568000</v>
      </c>
      <c r="E6" s="18">
        <v>876000</v>
      </c>
      <c r="F6" s="18">
        <f>E6-D6</f>
        <v>308000</v>
      </c>
      <c r="G6" s="19"/>
    </row>
    <row r="7" spans="1:7" x14ac:dyDescent="0.7">
      <c r="A7" s="16" t="s">
        <v>53</v>
      </c>
      <c r="B7" s="17" t="s">
        <v>54</v>
      </c>
      <c r="C7" s="18">
        <v>1045832645</v>
      </c>
      <c r="D7" s="18">
        <v>1234000</v>
      </c>
      <c r="E7" s="18">
        <v>1186000</v>
      </c>
      <c r="F7" s="18"/>
      <c r="G7" s="19"/>
    </row>
    <row r="8" spans="1:7" x14ac:dyDescent="0.7">
      <c r="A8" s="16" t="s">
        <v>55</v>
      </c>
      <c r="B8" s="17" t="s">
        <v>56</v>
      </c>
      <c r="C8" s="18">
        <v>1044651380</v>
      </c>
      <c r="D8" s="18">
        <v>468000</v>
      </c>
      <c r="E8" s="18">
        <v>397000</v>
      </c>
      <c r="F8" s="18"/>
      <c r="G8" s="19"/>
    </row>
    <row r="9" spans="1:7" x14ac:dyDescent="0.7">
      <c r="A9" s="16" t="s">
        <v>57</v>
      </c>
      <c r="B9" s="17" t="s">
        <v>58</v>
      </c>
      <c r="C9" s="18">
        <v>1048794240</v>
      </c>
      <c r="D9" s="18">
        <v>897000</v>
      </c>
      <c r="E9" s="18">
        <v>780000</v>
      </c>
      <c r="F9" s="18"/>
      <c r="G9" s="19"/>
    </row>
    <row r="10" spans="1:7" x14ac:dyDescent="0.7">
      <c r="A10" s="16" t="s">
        <v>59</v>
      </c>
      <c r="B10" s="17" t="s">
        <v>60</v>
      </c>
      <c r="C10" s="18">
        <v>1029908018</v>
      </c>
      <c r="D10" s="18">
        <v>648000</v>
      </c>
      <c r="E10" s="18">
        <v>1134500</v>
      </c>
      <c r="F10" s="18"/>
      <c r="G10" s="19"/>
    </row>
    <row r="11" spans="1:7" x14ac:dyDescent="0.7">
      <c r="A11" s="16" t="s">
        <v>61</v>
      </c>
      <c r="B11" s="17" t="s">
        <v>62</v>
      </c>
      <c r="C11" s="18">
        <v>1087779079</v>
      </c>
      <c r="D11" s="18">
        <v>1467000</v>
      </c>
      <c r="E11" s="18">
        <v>1546000</v>
      </c>
      <c r="F11" s="18"/>
      <c r="G11" s="19"/>
    </row>
    <row r="12" spans="1:7" ht="19.5" thickBot="1" x14ac:dyDescent="0.75">
      <c r="A12" s="20" t="s">
        <v>63</v>
      </c>
      <c r="B12" s="21" t="s">
        <v>64</v>
      </c>
      <c r="C12" s="22">
        <v>1087986400</v>
      </c>
      <c r="D12" s="22">
        <v>465000</v>
      </c>
      <c r="E12" s="22">
        <v>878000</v>
      </c>
      <c r="F12" s="22"/>
      <c r="G12" s="23"/>
    </row>
  </sheetData>
  <mergeCells count="2">
    <mergeCell ref="B3:C3"/>
    <mergeCell ref="F3:G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6CBC2-1F42-C04D-BA18-275AA11C3A6B}">
  <dimension ref="A1:S31"/>
  <sheetViews>
    <sheetView zoomScale="70" zoomScaleNormal="70" workbookViewId="0">
      <selection activeCell="F32" sqref="F32"/>
    </sheetView>
  </sheetViews>
  <sheetFormatPr defaultColWidth="7.5546875" defaultRowHeight="16.899999999999999" x14ac:dyDescent="0.6"/>
  <cols>
    <col min="1" max="19" width="7.5546875" style="26"/>
    <col min="20" max="16384" width="7.5546875" style="28"/>
  </cols>
  <sheetData>
    <row r="1" spans="1:19" s="26" customFormat="1" x14ac:dyDescent="0.6">
      <c r="A1" s="25" t="s">
        <v>66</v>
      </c>
      <c r="B1" s="25" t="s">
        <v>67</v>
      </c>
      <c r="C1" s="25" t="s">
        <v>27</v>
      </c>
      <c r="D1" s="25" t="s">
        <v>68</v>
      </c>
      <c r="E1" s="25" t="s">
        <v>69</v>
      </c>
      <c r="F1" s="25" t="s">
        <v>70</v>
      </c>
      <c r="G1" s="25" t="s">
        <v>71</v>
      </c>
      <c r="H1" s="25" t="s">
        <v>72</v>
      </c>
      <c r="I1" s="25" t="s">
        <v>73</v>
      </c>
      <c r="J1" s="25" t="s">
        <v>74</v>
      </c>
      <c r="K1" s="25" t="s">
        <v>75</v>
      </c>
      <c r="L1" s="25" t="s">
        <v>76</v>
      </c>
      <c r="M1" s="25" t="s">
        <v>77</v>
      </c>
      <c r="N1" s="25" t="s">
        <v>78</v>
      </c>
      <c r="O1" s="25" t="s">
        <v>79</v>
      </c>
      <c r="P1" s="25" t="s">
        <v>80</v>
      </c>
      <c r="Q1" s="25" t="s">
        <v>81</v>
      </c>
      <c r="R1" s="25" t="s">
        <v>82</v>
      </c>
      <c r="S1" s="25" t="s">
        <v>83</v>
      </c>
    </row>
    <row r="2" spans="1:19" x14ac:dyDescent="0.6">
      <c r="A2" s="27">
        <v>1</v>
      </c>
      <c r="B2" s="27">
        <v>1</v>
      </c>
      <c r="C2" s="27" t="s">
        <v>84</v>
      </c>
      <c r="D2" s="27"/>
      <c r="E2" s="27" t="s">
        <v>85</v>
      </c>
      <c r="F2" s="27" t="s">
        <v>85</v>
      </c>
      <c r="G2" s="27"/>
      <c r="H2" s="27" t="s">
        <v>85</v>
      </c>
      <c r="I2" s="27" t="s">
        <v>85</v>
      </c>
      <c r="J2" s="27" t="s">
        <v>85</v>
      </c>
      <c r="K2" s="27" t="s">
        <v>85</v>
      </c>
      <c r="L2" s="27" t="s">
        <v>85</v>
      </c>
      <c r="M2" s="27" t="s">
        <v>85</v>
      </c>
      <c r="N2" s="27" t="s">
        <v>85</v>
      </c>
      <c r="O2" s="27" t="s">
        <v>85</v>
      </c>
      <c r="P2" s="27"/>
      <c r="Q2" s="27" t="s">
        <v>85</v>
      </c>
      <c r="R2" s="27" t="s">
        <v>85</v>
      </c>
      <c r="S2" s="27">
        <f>COUNTA(D2:R2)</f>
        <v>12</v>
      </c>
    </row>
    <row r="3" spans="1:19" x14ac:dyDescent="0.6">
      <c r="A3" s="27">
        <v>1</v>
      </c>
      <c r="B3" s="27">
        <v>2</v>
      </c>
      <c r="C3" s="27" t="s">
        <v>86</v>
      </c>
      <c r="D3" s="27" t="s">
        <v>85</v>
      </c>
      <c r="E3" s="27" t="s">
        <v>85</v>
      </c>
      <c r="F3" s="27" t="s">
        <v>85</v>
      </c>
      <c r="G3" s="27" t="s">
        <v>85</v>
      </c>
      <c r="H3" s="27" t="s">
        <v>85</v>
      </c>
      <c r="I3" s="27"/>
      <c r="J3" s="27"/>
      <c r="K3" s="27" t="s">
        <v>85</v>
      </c>
      <c r="L3" s="27" t="s">
        <v>85</v>
      </c>
      <c r="M3" s="27" t="s">
        <v>85</v>
      </c>
      <c r="N3" s="27" t="s">
        <v>85</v>
      </c>
      <c r="O3" s="27" t="s">
        <v>85</v>
      </c>
      <c r="P3" s="27" t="s">
        <v>85</v>
      </c>
      <c r="Q3" s="27" t="s">
        <v>85</v>
      </c>
      <c r="R3" s="27"/>
      <c r="S3" s="27">
        <f t="shared" ref="S3:S31" si="0">COUNTA(D3:R3)</f>
        <v>12</v>
      </c>
    </row>
    <row r="4" spans="1:19" x14ac:dyDescent="0.6">
      <c r="A4" s="27">
        <v>1</v>
      </c>
      <c r="B4" s="27">
        <v>3</v>
      </c>
      <c r="C4" s="27" t="s">
        <v>87</v>
      </c>
      <c r="D4" s="27"/>
      <c r="E4" s="27" t="s">
        <v>85</v>
      </c>
      <c r="F4" s="27" t="s">
        <v>85</v>
      </c>
      <c r="G4" s="27" t="s">
        <v>85</v>
      </c>
      <c r="H4" s="27" t="s">
        <v>85</v>
      </c>
      <c r="I4" s="27" t="s">
        <v>85</v>
      </c>
      <c r="J4" s="27" t="s">
        <v>85</v>
      </c>
      <c r="K4" s="27" t="s">
        <v>85</v>
      </c>
      <c r="L4" s="27"/>
      <c r="M4" s="27" t="s">
        <v>85</v>
      </c>
      <c r="N4" s="27" t="s">
        <v>85</v>
      </c>
      <c r="O4" s="27"/>
      <c r="P4" s="27" t="s">
        <v>85</v>
      </c>
      <c r="Q4" s="27" t="s">
        <v>85</v>
      </c>
      <c r="R4" s="27"/>
      <c r="S4" s="27">
        <f t="shared" si="0"/>
        <v>11</v>
      </c>
    </row>
    <row r="5" spans="1:19" x14ac:dyDescent="0.6">
      <c r="A5" s="27">
        <v>1</v>
      </c>
      <c r="B5" s="27">
        <v>1</v>
      </c>
      <c r="C5" s="27" t="s">
        <v>88</v>
      </c>
      <c r="D5" s="27" t="s">
        <v>85</v>
      </c>
      <c r="E5" s="27" t="s">
        <v>85</v>
      </c>
      <c r="F5" s="27" t="s">
        <v>85</v>
      </c>
      <c r="G5" s="27"/>
      <c r="H5" s="27" t="s">
        <v>85</v>
      </c>
      <c r="I5" s="27" t="s">
        <v>85</v>
      </c>
      <c r="J5" s="27" t="s">
        <v>85</v>
      </c>
      <c r="K5" s="27" t="s">
        <v>85</v>
      </c>
      <c r="L5" s="27" t="s">
        <v>85</v>
      </c>
      <c r="M5" s="27" t="s">
        <v>85</v>
      </c>
      <c r="N5" s="27" t="s">
        <v>85</v>
      </c>
      <c r="O5" s="27"/>
      <c r="P5" s="27" t="s">
        <v>85</v>
      </c>
      <c r="Q5" s="27" t="s">
        <v>85</v>
      </c>
      <c r="R5" s="27" t="s">
        <v>85</v>
      </c>
      <c r="S5" s="27">
        <f t="shared" si="0"/>
        <v>13</v>
      </c>
    </row>
    <row r="6" spans="1:19" x14ac:dyDescent="0.6">
      <c r="A6" s="27">
        <v>1</v>
      </c>
      <c r="B6" s="27">
        <v>2</v>
      </c>
      <c r="C6" s="27" t="s">
        <v>89</v>
      </c>
      <c r="D6" s="27" t="s">
        <v>85</v>
      </c>
      <c r="E6" s="27" t="s">
        <v>85</v>
      </c>
      <c r="F6" s="27" t="s">
        <v>85</v>
      </c>
      <c r="G6" s="27" t="s">
        <v>85</v>
      </c>
      <c r="H6" s="27" t="s">
        <v>85</v>
      </c>
      <c r="I6" s="27"/>
      <c r="J6" s="27"/>
      <c r="K6" s="27" t="s">
        <v>85</v>
      </c>
      <c r="L6" s="27" t="s">
        <v>85</v>
      </c>
      <c r="M6" s="27" t="s">
        <v>85</v>
      </c>
      <c r="N6" s="27" t="s">
        <v>85</v>
      </c>
      <c r="O6" s="27" t="s">
        <v>85</v>
      </c>
      <c r="P6" s="27"/>
      <c r="Q6" s="27"/>
      <c r="R6" s="27" t="s">
        <v>85</v>
      </c>
      <c r="S6" s="27">
        <f t="shared" si="0"/>
        <v>11</v>
      </c>
    </row>
    <row r="7" spans="1:19" x14ac:dyDescent="0.6">
      <c r="A7" s="27">
        <v>1</v>
      </c>
      <c r="B7" s="27">
        <v>3</v>
      </c>
      <c r="C7" s="27" t="s">
        <v>90</v>
      </c>
      <c r="D7" s="27"/>
      <c r="E7" s="27" t="s">
        <v>85</v>
      </c>
      <c r="F7" s="27" t="s">
        <v>85</v>
      </c>
      <c r="G7" s="27" t="s">
        <v>85</v>
      </c>
      <c r="H7" s="27" t="s">
        <v>85</v>
      </c>
      <c r="I7" s="27" t="s">
        <v>85</v>
      </c>
      <c r="J7" s="27" t="s">
        <v>85</v>
      </c>
      <c r="K7" s="27" t="s">
        <v>85</v>
      </c>
      <c r="L7" s="27"/>
      <c r="M7" s="27" t="s">
        <v>85</v>
      </c>
      <c r="N7" s="27" t="s">
        <v>85</v>
      </c>
      <c r="O7" s="27" t="s">
        <v>85</v>
      </c>
      <c r="P7" s="27" t="s">
        <v>85</v>
      </c>
      <c r="Q7" s="27" t="s">
        <v>85</v>
      </c>
      <c r="R7" s="27" t="s">
        <v>85</v>
      </c>
      <c r="S7" s="27">
        <f t="shared" si="0"/>
        <v>13</v>
      </c>
    </row>
    <row r="8" spans="1:19" x14ac:dyDescent="0.6">
      <c r="A8" s="27">
        <v>1</v>
      </c>
      <c r="B8" s="27">
        <v>1</v>
      </c>
      <c r="C8" s="27" t="s">
        <v>91</v>
      </c>
      <c r="D8" s="27" t="s">
        <v>85</v>
      </c>
      <c r="E8" s="27" t="s">
        <v>85</v>
      </c>
      <c r="F8" s="27" t="s">
        <v>85</v>
      </c>
      <c r="G8" s="27" t="s">
        <v>85</v>
      </c>
      <c r="H8" s="27" t="s">
        <v>85</v>
      </c>
      <c r="I8" s="27" t="s">
        <v>85</v>
      </c>
      <c r="J8" s="27" t="s">
        <v>85</v>
      </c>
      <c r="K8" s="27" t="s">
        <v>85</v>
      </c>
      <c r="L8" s="27"/>
      <c r="M8" s="27" t="s">
        <v>85</v>
      </c>
      <c r="N8" s="27" t="s">
        <v>85</v>
      </c>
      <c r="O8" s="27" t="s">
        <v>85</v>
      </c>
      <c r="P8" s="27" t="s">
        <v>85</v>
      </c>
      <c r="Q8" s="27" t="s">
        <v>85</v>
      </c>
      <c r="R8" s="27"/>
      <c r="S8" s="27">
        <f t="shared" si="0"/>
        <v>13</v>
      </c>
    </row>
    <row r="9" spans="1:19" x14ac:dyDescent="0.6">
      <c r="A9" s="27">
        <v>1</v>
      </c>
      <c r="B9" s="27">
        <v>2</v>
      </c>
      <c r="C9" s="27" t="s">
        <v>92</v>
      </c>
      <c r="D9" s="27" t="s">
        <v>85</v>
      </c>
      <c r="E9" s="27" t="s">
        <v>85</v>
      </c>
      <c r="F9" s="27" t="s">
        <v>85</v>
      </c>
      <c r="G9" s="27" t="s">
        <v>85</v>
      </c>
      <c r="H9" s="27" t="s">
        <v>85</v>
      </c>
      <c r="I9" s="27" t="s">
        <v>85</v>
      </c>
      <c r="J9" s="27"/>
      <c r="K9" s="27" t="s">
        <v>85</v>
      </c>
      <c r="L9" s="27" t="s">
        <v>85</v>
      </c>
      <c r="M9" s="27" t="s">
        <v>85</v>
      </c>
      <c r="N9" s="27" t="s">
        <v>85</v>
      </c>
      <c r="O9" s="27" t="s">
        <v>85</v>
      </c>
      <c r="P9" s="27" t="s">
        <v>85</v>
      </c>
      <c r="Q9" s="27"/>
      <c r="R9" s="27" t="s">
        <v>85</v>
      </c>
      <c r="S9" s="27">
        <f t="shared" si="0"/>
        <v>13</v>
      </c>
    </row>
    <row r="10" spans="1:19" x14ac:dyDescent="0.6">
      <c r="A10" s="27">
        <v>1</v>
      </c>
      <c r="B10" s="27">
        <v>3</v>
      </c>
      <c r="C10" s="27" t="s">
        <v>93</v>
      </c>
      <c r="D10" s="27" t="s">
        <v>85</v>
      </c>
      <c r="E10" s="27" t="s">
        <v>85</v>
      </c>
      <c r="F10" s="27" t="s">
        <v>85</v>
      </c>
      <c r="G10" s="27" t="s">
        <v>85</v>
      </c>
      <c r="H10" s="27" t="s">
        <v>85</v>
      </c>
      <c r="I10" s="27" t="s">
        <v>85</v>
      </c>
      <c r="J10" s="27" t="s">
        <v>85</v>
      </c>
      <c r="K10" s="27" t="s">
        <v>85</v>
      </c>
      <c r="L10" s="27"/>
      <c r="M10" s="27" t="s">
        <v>85</v>
      </c>
      <c r="N10" s="27"/>
      <c r="O10" s="27" t="s">
        <v>85</v>
      </c>
      <c r="P10" s="27" t="s">
        <v>85</v>
      </c>
      <c r="Q10" s="27"/>
      <c r="R10" s="27" t="s">
        <v>85</v>
      </c>
      <c r="S10" s="27">
        <f t="shared" si="0"/>
        <v>12</v>
      </c>
    </row>
    <row r="11" spans="1:19" x14ac:dyDescent="0.6">
      <c r="A11" s="27">
        <v>1</v>
      </c>
      <c r="B11" s="27">
        <v>1</v>
      </c>
      <c r="C11" s="27" t="s">
        <v>94</v>
      </c>
      <c r="D11" s="27" t="s">
        <v>85</v>
      </c>
      <c r="E11" s="27" t="s">
        <v>85</v>
      </c>
      <c r="F11" s="27" t="s">
        <v>85</v>
      </c>
      <c r="G11" s="27" t="s">
        <v>85</v>
      </c>
      <c r="H11" s="27" t="s">
        <v>85</v>
      </c>
      <c r="I11" s="27"/>
      <c r="J11" s="27" t="s">
        <v>85</v>
      </c>
      <c r="K11" s="27" t="s">
        <v>85</v>
      </c>
      <c r="L11" s="27"/>
      <c r="M11" s="27"/>
      <c r="N11" s="27" t="s">
        <v>85</v>
      </c>
      <c r="O11" s="27" t="s">
        <v>85</v>
      </c>
      <c r="P11" s="27" t="s">
        <v>85</v>
      </c>
      <c r="Q11" s="27" t="s">
        <v>85</v>
      </c>
      <c r="R11" s="27" t="s">
        <v>85</v>
      </c>
      <c r="S11" s="27">
        <f t="shared" si="0"/>
        <v>12</v>
      </c>
    </row>
    <row r="12" spans="1:19" x14ac:dyDescent="0.6">
      <c r="A12" s="27">
        <v>1</v>
      </c>
      <c r="B12" s="27">
        <v>2</v>
      </c>
      <c r="C12" s="27" t="s">
        <v>95</v>
      </c>
      <c r="D12" s="27" t="s">
        <v>85</v>
      </c>
      <c r="E12" s="27" t="s">
        <v>85</v>
      </c>
      <c r="F12" s="27" t="s">
        <v>85</v>
      </c>
      <c r="G12" s="27" t="s">
        <v>85</v>
      </c>
      <c r="H12" s="27" t="s">
        <v>85</v>
      </c>
      <c r="I12" s="27" t="s">
        <v>85</v>
      </c>
      <c r="J12" s="27" t="s">
        <v>85</v>
      </c>
      <c r="K12" s="27" t="s">
        <v>85</v>
      </c>
      <c r="L12" s="27" t="s">
        <v>85</v>
      </c>
      <c r="M12" s="27"/>
      <c r="N12" s="27" t="s">
        <v>85</v>
      </c>
      <c r="O12" s="27" t="s">
        <v>85</v>
      </c>
      <c r="P12" s="27" t="s">
        <v>85</v>
      </c>
      <c r="Q12" s="27" t="s">
        <v>85</v>
      </c>
      <c r="R12" s="27" t="s">
        <v>85</v>
      </c>
      <c r="S12" s="27">
        <f t="shared" si="0"/>
        <v>14</v>
      </c>
    </row>
    <row r="13" spans="1:19" x14ac:dyDescent="0.6">
      <c r="A13" s="27">
        <v>1</v>
      </c>
      <c r="B13" s="27">
        <v>3</v>
      </c>
      <c r="C13" s="27" t="s">
        <v>96</v>
      </c>
      <c r="D13" s="27" t="s">
        <v>85</v>
      </c>
      <c r="E13" s="27" t="s">
        <v>85</v>
      </c>
      <c r="F13" s="27" t="s">
        <v>85</v>
      </c>
      <c r="G13" s="27" t="s">
        <v>85</v>
      </c>
      <c r="H13" s="27" t="s">
        <v>85</v>
      </c>
      <c r="I13" s="27"/>
      <c r="J13" s="27" t="s">
        <v>85</v>
      </c>
      <c r="K13" s="27" t="s">
        <v>85</v>
      </c>
      <c r="L13" s="27" t="s">
        <v>85</v>
      </c>
      <c r="M13" s="27" t="s">
        <v>85</v>
      </c>
      <c r="N13" s="27" t="s">
        <v>85</v>
      </c>
      <c r="O13" s="27" t="s">
        <v>85</v>
      </c>
      <c r="P13" s="27" t="s">
        <v>85</v>
      </c>
      <c r="Q13" s="27" t="s">
        <v>85</v>
      </c>
      <c r="R13" s="27" t="s">
        <v>85</v>
      </c>
      <c r="S13" s="27">
        <f t="shared" si="0"/>
        <v>14</v>
      </c>
    </row>
    <row r="14" spans="1:19" x14ac:dyDescent="0.6">
      <c r="A14" s="27">
        <v>1</v>
      </c>
      <c r="B14" s="27">
        <v>1</v>
      </c>
      <c r="C14" s="27" t="s">
        <v>97</v>
      </c>
      <c r="D14" s="27"/>
      <c r="E14" s="27" t="s">
        <v>85</v>
      </c>
      <c r="F14" s="27" t="s">
        <v>85</v>
      </c>
      <c r="G14" s="27" t="s">
        <v>85</v>
      </c>
      <c r="H14" s="27" t="s">
        <v>85</v>
      </c>
      <c r="I14" s="27" t="s">
        <v>85</v>
      </c>
      <c r="J14" s="27"/>
      <c r="K14" s="27" t="s">
        <v>85</v>
      </c>
      <c r="L14" s="27" t="s">
        <v>85</v>
      </c>
      <c r="M14" s="27" t="s">
        <v>85</v>
      </c>
      <c r="N14" s="27" t="s">
        <v>85</v>
      </c>
      <c r="O14" s="27" t="s">
        <v>85</v>
      </c>
      <c r="P14" s="27"/>
      <c r="Q14" s="27" t="s">
        <v>85</v>
      </c>
      <c r="R14" s="27"/>
      <c r="S14" s="27">
        <f t="shared" si="0"/>
        <v>11</v>
      </c>
    </row>
    <row r="15" spans="1:19" x14ac:dyDescent="0.6">
      <c r="A15" s="27">
        <v>1</v>
      </c>
      <c r="B15" s="27">
        <v>2</v>
      </c>
      <c r="C15" s="27" t="s">
        <v>98</v>
      </c>
      <c r="D15" s="27" t="s">
        <v>85</v>
      </c>
      <c r="E15" s="27" t="s">
        <v>85</v>
      </c>
      <c r="F15" s="27" t="s">
        <v>85</v>
      </c>
      <c r="G15" s="27" t="s">
        <v>85</v>
      </c>
      <c r="H15" s="27" t="s">
        <v>85</v>
      </c>
      <c r="I15" s="27" t="s">
        <v>85</v>
      </c>
      <c r="J15" s="27" t="s">
        <v>85</v>
      </c>
      <c r="K15" s="27" t="s">
        <v>85</v>
      </c>
      <c r="L15" s="27" t="s">
        <v>85</v>
      </c>
      <c r="M15" s="27" t="s">
        <v>85</v>
      </c>
      <c r="N15" s="27" t="s">
        <v>85</v>
      </c>
      <c r="O15" s="27"/>
      <c r="P15" s="27" t="s">
        <v>85</v>
      </c>
      <c r="Q15" s="27" t="s">
        <v>85</v>
      </c>
      <c r="R15" s="27" t="s">
        <v>85</v>
      </c>
      <c r="S15" s="27">
        <f t="shared" si="0"/>
        <v>14</v>
      </c>
    </row>
    <row r="16" spans="1:19" x14ac:dyDescent="0.6">
      <c r="A16" s="27">
        <v>1</v>
      </c>
      <c r="B16" s="27">
        <v>3</v>
      </c>
      <c r="C16" s="27" t="s">
        <v>99</v>
      </c>
      <c r="D16" s="27" t="s">
        <v>85</v>
      </c>
      <c r="E16" s="27" t="s">
        <v>85</v>
      </c>
      <c r="F16" s="27" t="s">
        <v>85</v>
      </c>
      <c r="G16" s="27" t="s">
        <v>85</v>
      </c>
      <c r="H16" s="27"/>
      <c r="I16" s="27" t="s">
        <v>85</v>
      </c>
      <c r="J16" s="27" t="s">
        <v>85</v>
      </c>
      <c r="K16" s="27" t="s">
        <v>85</v>
      </c>
      <c r="L16" s="27" t="s">
        <v>85</v>
      </c>
      <c r="M16" s="27" t="s">
        <v>85</v>
      </c>
      <c r="N16" s="27" t="s">
        <v>85</v>
      </c>
      <c r="O16" s="27" t="s">
        <v>85</v>
      </c>
      <c r="P16" s="27" t="s">
        <v>85</v>
      </c>
      <c r="Q16" s="27" t="s">
        <v>85</v>
      </c>
      <c r="R16" s="27" t="s">
        <v>85</v>
      </c>
      <c r="S16" s="27">
        <f t="shared" si="0"/>
        <v>14</v>
      </c>
    </row>
    <row r="17" spans="1:19" x14ac:dyDescent="0.6">
      <c r="A17" s="27">
        <v>2</v>
      </c>
      <c r="B17" s="27">
        <v>1</v>
      </c>
      <c r="C17" s="27" t="s">
        <v>100</v>
      </c>
      <c r="D17" s="27" t="s">
        <v>85</v>
      </c>
      <c r="E17" s="27" t="s">
        <v>85</v>
      </c>
      <c r="F17" s="27" t="s">
        <v>85</v>
      </c>
      <c r="G17" s="27" t="s">
        <v>85</v>
      </c>
      <c r="H17" s="27" t="s">
        <v>85</v>
      </c>
      <c r="I17" s="27" t="s">
        <v>85</v>
      </c>
      <c r="J17" s="27"/>
      <c r="K17" s="27" t="s">
        <v>85</v>
      </c>
      <c r="L17" s="27" t="s">
        <v>85</v>
      </c>
      <c r="M17" s="27" t="s">
        <v>85</v>
      </c>
      <c r="N17" s="27" t="s">
        <v>85</v>
      </c>
      <c r="O17" s="27" t="s">
        <v>85</v>
      </c>
      <c r="P17" s="27"/>
      <c r="Q17" s="27" t="s">
        <v>85</v>
      </c>
      <c r="R17" s="27" t="s">
        <v>85</v>
      </c>
      <c r="S17" s="27">
        <f t="shared" si="0"/>
        <v>13</v>
      </c>
    </row>
    <row r="18" spans="1:19" x14ac:dyDescent="0.6">
      <c r="A18" s="27">
        <v>2</v>
      </c>
      <c r="B18" s="27">
        <v>2</v>
      </c>
      <c r="C18" s="27" t="s">
        <v>101</v>
      </c>
      <c r="D18" s="27" t="s">
        <v>85</v>
      </c>
      <c r="E18" s="27" t="s">
        <v>85</v>
      </c>
      <c r="F18" s="27" t="s">
        <v>85</v>
      </c>
      <c r="G18" s="27" t="s">
        <v>85</v>
      </c>
      <c r="H18" s="27"/>
      <c r="I18" s="27" t="s">
        <v>85</v>
      </c>
      <c r="J18" s="27" t="s">
        <v>85</v>
      </c>
      <c r="K18" s="27" t="s">
        <v>85</v>
      </c>
      <c r="L18" s="27" t="s">
        <v>85</v>
      </c>
      <c r="M18" s="27" t="s">
        <v>85</v>
      </c>
      <c r="N18" s="27" t="s">
        <v>85</v>
      </c>
      <c r="O18" s="27" t="s">
        <v>85</v>
      </c>
      <c r="P18" s="27" t="s">
        <v>85</v>
      </c>
      <c r="Q18" s="27"/>
      <c r="R18" s="27" t="s">
        <v>85</v>
      </c>
      <c r="S18" s="27">
        <f t="shared" si="0"/>
        <v>13</v>
      </c>
    </row>
    <row r="19" spans="1:19" x14ac:dyDescent="0.6">
      <c r="A19" s="27">
        <v>2</v>
      </c>
      <c r="B19" s="27">
        <v>3</v>
      </c>
      <c r="C19" s="27" t="s">
        <v>102</v>
      </c>
      <c r="D19" s="27" t="s">
        <v>85</v>
      </c>
      <c r="E19" s="27" t="s">
        <v>85</v>
      </c>
      <c r="F19" s="27" t="s">
        <v>85</v>
      </c>
      <c r="G19" s="27" t="s">
        <v>85</v>
      </c>
      <c r="H19" s="27" t="s">
        <v>85</v>
      </c>
      <c r="I19" s="27" t="s">
        <v>85</v>
      </c>
      <c r="J19" s="27" t="s">
        <v>85</v>
      </c>
      <c r="K19" s="27" t="s">
        <v>85</v>
      </c>
      <c r="L19" s="27"/>
      <c r="M19" s="27" t="s">
        <v>85</v>
      </c>
      <c r="N19" s="27" t="s">
        <v>85</v>
      </c>
      <c r="O19" s="27" t="s">
        <v>85</v>
      </c>
      <c r="P19" s="27" t="s">
        <v>85</v>
      </c>
      <c r="Q19" s="27" t="s">
        <v>85</v>
      </c>
      <c r="R19" s="27" t="s">
        <v>85</v>
      </c>
      <c r="S19" s="27">
        <f t="shared" si="0"/>
        <v>14</v>
      </c>
    </row>
    <row r="20" spans="1:19" x14ac:dyDescent="0.6">
      <c r="A20" s="27">
        <v>2</v>
      </c>
      <c r="B20" s="27">
        <v>1</v>
      </c>
      <c r="C20" s="27" t="s">
        <v>103</v>
      </c>
      <c r="D20" s="27" t="s">
        <v>85</v>
      </c>
      <c r="E20" s="27"/>
      <c r="F20" s="27" t="s">
        <v>85</v>
      </c>
      <c r="G20" s="27" t="s">
        <v>85</v>
      </c>
      <c r="H20" s="27" t="s">
        <v>85</v>
      </c>
      <c r="I20" s="27" t="s">
        <v>85</v>
      </c>
      <c r="J20" s="27" t="s">
        <v>85</v>
      </c>
      <c r="K20" s="27" t="s">
        <v>85</v>
      </c>
      <c r="L20" s="27" t="s">
        <v>85</v>
      </c>
      <c r="M20" s="27" t="s">
        <v>85</v>
      </c>
      <c r="N20" s="27" t="s">
        <v>85</v>
      </c>
      <c r="O20" s="27"/>
      <c r="P20" s="27" t="s">
        <v>85</v>
      </c>
      <c r="Q20" s="27" t="s">
        <v>85</v>
      </c>
      <c r="R20" s="27"/>
      <c r="S20" s="27">
        <f t="shared" si="0"/>
        <v>12</v>
      </c>
    </row>
    <row r="21" spans="1:19" x14ac:dyDescent="0.6">
      <c r="A21" s="27">
        <v>2</v>
      </c>
      <c r="B21" s="27">
        <v>2</v>
      </c>
      <c r="C21" s="27" t="s">
        <v>104</v>
      </c>
      <c r="D21" s="27" t="s">
        <v>85</v>
      </c>
      <c r="E21" s="27" t="s">
        <v>85</v>
      </c>
      <c r="F21" s="27" t="s">
        <v>85</v>
      </c>
      <c r="G21" s="27" t="s">
        <v>85</v>
      </c>
      <c r="H21" s="27" t="s">
        <v>85</v>
      </c>
      <c r="I21" s="27" t="s">
        <v>85</v>
      </c>
      <c r="J21" s="27" t="s">
        <v>85</v>
      </c>
      <c r="K21" s="27" t="s">
        <v>85</v>
      </c>
      <c r="L21" s="27" t="s">
        <v>85</v>
      </c>
      <c r="M21" s="27" t="s">
        <v>85</v>
      </c>
      <c r="N21" s="27" t="s">
        <v>85</v>
      </c>
      <c r="O21" s="27" t="s">
        <v>85</v>
      </c>
      <c r="P21" s="27" t="s">
        <v>85</v>
      </c>
      <c r="Q21" s="27" t="s">
        <v>85</v>
      </c>
      <c r="R21" s="27" t="s">
        <v>85</v>
      </c>
      <c r="S21" s="27">
        <f t="shared" si="0"/>
        <v>15</v>
      </c>
    </row>
    <row r="22" spans="1:19" x14ac:dyDescent="0.6">
      <c r="A22" s="27">
        <v>2</v>
      </c>
      <c r="B22" s="27">
        <v>3</v>
      </c>
      <c r="C22" s="27" t="s">
        <v>105</v>
      </c>
      <c r="D22" s="27" t="s">
        <v>85</v>
      </c>
      <c r="E22" s="27" t="s">
        <v>85</v>
      </c>
      <c r="F22" s="27" t="s">
        <v>85</v>
      </c>
      <c r="G22" s="27"/>
      <c r="H22" s="27" t="s">
        <v>85</v>
      </c>
      <c r="I22" s="27" t="s">
        <v>85</v>
      </c>
      <c r="J22" s="27" t="s">
        <v>85</v>
      </c>
      <c r="K22" s="27" t="s">
        <v>85</v>
      </c>
      <c r="L22" s="27" t="s">
        <v>85</v>
      </c>
      <c r="M22" s="27"/>
      <c r="N22" s="27"/>
      <c r="O22" s="27" t="s">
        <v>85</v>
      </c>
      <c r="P22" s="27" t="s">
        <v>85</v>
      </c>
      <c r="Q22" s="27"/>
      <c r="R22" s="27" t="s">
        <v>85</v>
      </c>
      <c r="S22" s="27">
        <f t="shared" si="0"/>
        <v>11</v>
      </c>
    </row>
    <row r="23" spans="1:19" x14ac:dyDescent="0.6">
      <c r="A23" s="27">
        <v>2</v>
      </c>
      <c r="B23" s="27">
        <v>1</v>
      </c>
      <c r="C23" s="27" t="s">
        <v>106</v>
      </c>
      <c r="D23" s="27" t="s">
        <v>85</v>
      </c>
      <c r="E23" s="27" t="s">
        <v>85</v>
      </c>
      <c r="F23" s="27" t="s">
        <v>85</v>
      </c>
      <c r="G23" s="27" t="s">
        <v>85</v>
      </c>
      <c r="H23" s="27" t="s">
        <v>85</v>
      </c>
      <c r="I23" s="27" t="s">
        <v>85</v>
      </c>
      <c r="J23" s="27" t="s">
        <v>85</v>
      </c>
      <c r="K23" s="27" t="s">
        <v>85</v>
      </c>
      <c r="L23" s="27" t="s">
        <v>85</v>
      </c>
      <c r="M23" s="27" t="s">
        <v>85</v>
      </c>
      <c r="N23" s="27"/>
      <c r="O23" s="27" t="s">
        <v>85</v>
      </c>
      <c r="P23" s="27" t="s">
        <v>85</v>
      </c>
      <c r="Q23" s="27" t="s">
        <v>85</v>
      </c>
      <c r="R23" s="27" t="s">
        <v>85</v>
      </c>
      <c r="S23" s="27">
        <f t="shared" si="0"/>
        <v>14</v>
      </c>
    </row>
    <row r="24" spans="1:19" x14ac:dyDescent="0.6">
      <c r="A24" s="27">
        <v>2</v>
      </c>
      <c r="B24" s="27">
        <v>2</v>
      </c>
      <c r="C24" s="27" t="s">
        <v>107</v>
      </c>
      <c r="D24" s="27" t="s">
        <v>85</v>
      </c>
      <c r="E24" s="27" t="s">
        <v>85</v>
      </c>
      <c r="F24" s="27" t="s">
        <v>85</v>
      </c>
      <c r="G24" s="27" t="s">
        <v>85</v>
      </c>
      <c r="H24" s="27" t="s">
        <v>85</v>
      </c>
      <c r="I24" s="27" t="s">
        <v>85</v>
      </c>
      <c r="J24" s="27" t="s">
        <v>85</v>
      </c>
      <c r="K24" s="27" t="s">
        <v>85</v>
      </c>
      <c r="L24" s="27" t="s">
        <v>85</v>
      </c>
      <c r="M24" s="27" t="s">
        <v>85</v>
      </c>
      <c r="N24" s="27" t="s">
        <v>85</v>
      </c>
      <c r="O24" s="27" t="s">
        <v>85</v>
      </c>
      <c r="P24" s="27" t="s">
        <v>85</v>
      </c>
      <c r="Q24" s="27" t="s">
        <v>85</v>
      </c>
      <c r="R24" s="27" t="s">
        <v>85</v>
      </c>
      <c r="S24" s="27">
        <f t="shared" si="0"/>
        <v>15</v>
      </c>
    </row>
    <row r="25" spans="1:19" x14ac:dyDescent="0.6">
      <c r="A25" s="27">
        <v>2</v>
      </c>
      <c r="B25" s="27">
        <v>3</v>
      </c>
      <c r="C25" s="27" t="s">
        <v>108</v>
      </c>
      <c r="D25" s="27" t="s">
        <v>85</v>
      </c>
      <c r="E25" s="27" t="s">
        <v>85</v>
      </c>
      <c r="F25" s="27" t="s">
        <v>85</v>
      </c>
      <c r="G25" s="27" t="s">
        <v>85</v>
      </c>
      <c r="H25" s="27" t="s">
        <v>85</v>
      </c>
      <c r="I25" s="27" t="s">
        <v>85</v>
      </c>
      <c r="J25" s="27" t="s">
        <v>85</v>
      </c>
      <c r="K25" s="27" t="s">
        <v>85</v>
      </c>
      <c r="L25" s="27" t="s">
        <v>85</v>
      </c>
      <c r="M25" s="27" t="s">
        <v>85</v>
      </c>
      <c r="N25" s="27"/>
      <c r="O25" s="27" t="s">
        <v>85</v>
      </c>
      <c r="P25" s="27" t="s">
        <v>85</v>
      </c>
      <c r="Q25" s="27" t="s">
        <v>85</v>
      </c>
      <c r="R25" s="27" t="s">
        <v>85</v>
      </c>
      <c r="S25" s="27">
        <f t="shared" si="0"/>
        <v>14</v>
      </c>
    </row>
    <row r="26" spans="1:19" x14ac:dyDescent="0.6">
      <c r="A26" s="27">
        <v>2</v>
      </c>
      <c r="B26" s="27">
        <v>1</v>
      </c>
      <c r="C26" s="27" t="s">
        <v>109</v>
      </c>
      <c r="D26" s="27" t="s">
        <v>85</v>
      </c>
      <c r="E26" s="27" t="s">
        <v>85</v>
      </c>
      <c r="F26" s="27" t="s">
        <v>85</v>
      </c>
      <c r="G26" s="27" t="s">
        <v>85</v>
      </c>
      <c r="H26" s="27" t="s">
        <v>85</v>
      </c>
      <c r="I26" s="27" t="s">
        <v>85</v>
      </c>
      <c r="J26" s="27" t="s">
        <v>85</v>
      </c>
      <c r="K26" s="27" t="s">
        <v>85</v>
      </c>
      <c r="L26" s="27" t="s">
        <v>85</v>
      </c>
      <c r="M26" s="27"/>
      <c r="N26" s="27" t="s">
        <v>85</v>
      </c>
      <c r="O26" s="27" t="s">
        <v>85</v>
      </c>
      <c r="P26" s="27" t="s">
        <v>85</v>
      </c>
      <c r="Q26" s="27"/>
      <c r="R26" s="27" t="s">
        <v>85</v>
      </c>
      <c r="S26" s="27">
        <f t="shared" si="0"/>
        <v>13</v>
      </c>
    </row>
    <row r="27" spans="1:19" x14ac:dyDescent="0.6">
      <c r="A27" s="27">
        <v>2</v>
      </c>
      <c r="B27" s="27">
        <v>2</v>
      </c>
      <c r="C27" s="27" t="s">
        <v>110</v>
      </c>
      <c r="D27" s="27" t="s">
        <v>85</v>
      </c>
      <c r="E27" s="27" t="s">
        <v>85</v>
      </c>
      <c r="F27" s="27" t="s">
        <v>85</v>
      </c>
      <c r="G27" s="27" t="s">
        <v>85</v>
      </c>
      <c r="H27" s="27" t="s">
        <v>85</v>
      </c>
      <c r="I27" s="27" t="s">
        <v>85</v>
      </c>
      <c r="J27" s="27"/>
      <c r="K27" s="27" t="s">
        <v>85</v>
      </c>
      <c r="L27" s="27"/>
      <c r="M27" s="27" t="s">
        <v>85</v>
      </c>
      <c r="N27" s="27" t="s">
        <v>85</v>
      </c>
      <c r="O27" s="27" t="s">
        <v>85</v>
      </c>
      <c r="P27" s="27" t="s">
        <v>85</v>
      </c>
      <c r="Q27" s="27" t="s">
        <v>85</v>
      </c>
      <c r="R27" s="27" t="s">
        <v>85</v>
      </c>
      <c r="S27" s="27">
        <f t="shared" si="0"/>
        <v>13</v>
      </c>
    </row>
    <row r="28" spans="1:19" x14ac:dyDescent="0.6">
      <c r="A28" s="27">
        <v>2</v>
      </c>
      <c r="B28" s="27">
        <v>3</v>
      </c>
      <c r="C28" s="27" t="s">
        <v>111</v>
      </c>
      <c r="D28" s="27" t="s">
        <v>85</v>
      </c>
      <c r="E28" s="27" t="s">
        <v>85</v>
      </c>
      <c r="F28" s="27" t="s">
        <v>85</v>
      </c>
      <c r="G28" s="27" t="s">
        <v>85</v>
      </c>
      <c r="H28" s="27"/>
      <c r="I28" s="27" t="s">
        <v>85</v>
      </c>
      <c r="J28" s="27" t="s">
        <v>85</v>
      </c>
      <c r="K28" s="27" t="s">
        <v>85</v>
      </c>
      <c r="L28" s="27" t="s">
        <v>85</v>
      </c>
      <c r="M28" s="27"/>
      <c r="N28" s="27" t="s">
        <v>85</v>
      </c>
      <c r="O28" s="27" t="s">
        <v>85</v>
      </c>
      <c r="P28" s="27" t="s">
        <v>85</v>
      </c>
      <c r="Q28" s="27"/>
      <c r="R28" s="27" t="s">
        <v>85</v>
      </c>
      <c r="S28" s="27">
        <f t="shared" si="0"/>
        <v>12</v>
      </c>
    </row>
    <row r="29" spans="1:19" x14ac:dyDescent="0.6">
      <c r="A29" s="27">
        <v>2</v>
      </c>
      <c r="B29" s="27">
        <v>1</v>
      </c>
      <c r="C29" s="27" t="s">
        <v>111</v>
      </c>
      <c r="D29" s="27" t="s">
        <v>85</v>
      </c>
      <c r="E29" s="27" t="s">
        <v>85</v>
      </c>
      <c r="F29" s="27" t="s">
        <v>85</v>
      </c>
      <c r="G29" s="27" t="s">
        <v>85</v>
      </c>
      <c r="H29" s="27" t="s">
        <v>85</v>
      </c>
      <c r="I29" s="27" t="s">
        <v>85</v>
      </c>
      <c r="J29" s="27"/>
      <c r="K29" s="27" t="s">
        <v>85</v>
      </c>
      <c r="L29" s="27" t="s">
        <v>85</v>
      </c>
      <c r="M29" s="27" t="s">
        <v>85</v>
      </c>
      <c r="N29" s="27" t="s">
        <v>85</v>
      </c>
      <c r="O29" s="27"/>
      <c r="P29" s="27" t="s">
        <v>85</v>
      </c>
      <c r="Q29" s="27" t="s">
        <v>85</v>
      </c>
      <c r="R29" s="27" t="s">
        <v>85</v>
      </c>
      <c r="S29" s="27">
        <f t="shared" si="0"/>
        <v>13</v>
      </c>
    </row>
    <row r="30" spans="1:19" x14ac:dyDescent="0.6">
      <c r="A30" s="27">
        <v>2</v>
      </c>
      <c r="B30" s="27">
        <v>2</v>
      </c>
      <c r="C30" s="27" t="s">
        <v>94</v>
      </c>
      <c r="D30" s="27" t="s">
        <v>85</v>
      </c>
      <c r="E30" s="27"/>
      <c r="F30" s="27" t="s">
        <v>85</v>
      </c>
      <c r="G30" s="27" t="s">
        <v>85</v>
      </c>
      <c r="H30" s="27" t="s">
        <v>85</v>
      </c>
      <c r="I30" s="27" t="s">
        <v>85</v>
      </c>
      <c r="J30" s="27" t="s">
        <v>85</v>
      </c>
      <c r="K30" s="27"/>
      <c r="L30" s="27" t="s">
        <v>85</v>
      </c>
      <c r="M30" s="27" t="s">
        <v>85</v>
      </c>
      <c r="N30" s="27"/>
      <c r="O30" s="27" t="s">
        <v>85</v>
      </c>
      <c r="P30" s="27" t="s">
        <v>85</v>
      </c>
      <c r="Q30" s="27" t="s">
        <v>85</v>
      </c>
      <c r="R30" s="27" t="s">
        <v>85</v>
      </c>
      <c r="S30" s="27">
        <f t="shared" si="0"/>
        <v>12</v>
      </c>
    </row>
    <row r="31" spans="1:19" x14ac:dyDescent="0.6">
      <c r="A31" s="27">
        <v>2</v>
      </c>
      <c r="B31" s="27">
        <v>3</v>
      </c>
      <c r="C31" s="27" t="s">
        <v>112</v>
      </c>
      <c r="D31" s="27" t="s">
        <v>85</v>
      </c>
      <c r="E31" s="27" t="s">
        <v>85</v>
      </c>
      <c r="F31" s="27" t="s">
        <v>85</v>
      </c>
      <c r="G31" s="27" t="s">
        <v>85</v>
      </c>
      <c r="H31" s="27" t="s">
        <v>85</v>
      </c>
      <c r="I31" s="27" t="s">
        <v>85</v>
      </c>
      <c r="J31" s="27" t="s">
        <v>85</v>
      </c>
      <c r="K31" s="27" t="s">
        <v>85</v>
      </c>
      <c r="L31" s="27" t="s">
        <v>85</v>
      </c>
      <c r="M31" s="27" t="s">
        <v>85</v>
      </c>
      <c r="N31" s="27" t="s">
        <v>85</v>
      </c>
      <c r="O31" s="27"/>
      <c r="P31" s="27" t="s">
        <v>85</v>
      </c>
      <c r="Q31" s="27" t="s">
        <v>85</v>
      </c>
      <c r="R31" s="27" t="s">
        <v>85</v>
      </c>
      <c r="S31" s="27">
        <f t="shared" si="0"/>
        <v>14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D2E88-8FE6-8A4A-BBAF-29C7231E6A9F}">
  <dimension ref="A1:G23"/>
  <sheetViews>
    <sheetView workbookViewId="0">
      <selection sqref="A1:G23"/>
    </sheetView>
  </sheetViews>
  <sheetFormatPr defaultColWidth="10.6640625" defaultRowHeight="19.149999999999999" x14ac:dyDescent="0.7"/>
  <sheetData>
    <row r="1" spans="1:7" x14ac:dyDescent="0.7">
      <c r="A1" s="29" t="s">
        <v>113</v>
      </c>
      <c r="B1" s="29"/>
      <c r="C1" s="29"/>
      <c r="D1" s="29"/>
      <c r="E1" s="29"/>
      <c r="F1" s="29"/>
      <c r="G1" s="29"/>
    </row>
    <row r="2" spans="1:7" ht="19.5" thickBot="1" x14ac:dyDescent="0.75">
      <c r="A2" s="30"/>
      <c r="B2" s="30"/>
      <c r="C2" s="30"/>
      <c r="D2" s="30"/>
      <c r="E2" s="30"/>
      <c r="F2" s="30"/>
      <c r="G2" s="30"/>
    </row>
    <row r="3" spans="1:7" ht="19.5" thickBot="1" x14ac:dyDescent="0.75">
      <c r="A3" s="31" t="s">
        <v>114</v>
      </c>
      <c r="B3" s="32" t="s">
        <v>115</v>
      </c>
      <c r="C3" s="32" t="s">
        <v>116</v>
      </c>
      <c r="D3" s="32" t="s">
        <v>117</v>
      </c>
      <c r="E3" s="32" t="s">
        <v>118</v>
      </c>
      <c r="F3" s="32" t="s">
        <v>119</v>
      </c>
      <c r="G3" s="33" t="s">
        <v>120</v>
      </c>
    </row>
    <row r="4" spans="1:7" x14ac:dyDescent="0.7">
      <c r="A4" s="34" t="s">
        <v>121</v>
      </c>
      <c r="B4" s="35" t="s">
        <v>122</v>
      </c>
      <c r="C4" s="35" t="s">
        <v>123</v>
      </c>
      <c r="D4" s="35">
        <v>46</v>
      </c>
      <c r="E4" s="35">
        <v>46</v>
      </c>
      <c r="F4" s="35">
        <v>92</v>
      </c>
      <c r="G4" s="36">
        <v>6</v>
      </c>
    </row>
    <row r="5" spans="1:7" x14ac:dyDescent="0.7">
      <c r="A5" s="34" t="s">
        <v>124</v>
      </c>
      <c r="B5" s="35" t="s">
        <v>125</v>
      </c>
      <c r="C5" s="35" t="s">
        <v>126</v>
      </c>
      <c r="D5" s="35">
        <v>48</v>
      </c>
      <c r="E5" s="35">
        <v>50</v>
      </c>
      <c r="F5" s="35">
        <v>98</v>
      </c>
      <c r="G5" s="36">
        <v>2</v>
      </c>
    </row>
    <row r="6" spans="1:7" x14ac:dyDescent="0.7">
      <c r="A6" s="34" t="s">
        <v>127</v>
      </c>
      <c r="B6" s="35" t="s">
        <v>122</v>
      </c>
      <c r="C6" s="35" t="s">
        <v>128</v>
      </c>
      <c r="D6" s="35">
        <v>30</v>
      </c>
      <c r="E6" s="35">
        <v>50</v>
      </c>
      <c r="F6" s="35">
        <v>80</v>
      </c>
      <c r="G6" s="36">
        <v>16</v>
      </c>
    </row>
    <row r="7" spans="1:7" x14ac:dyDescent="0.7">
      <c r="A7" s="34" t="s">
        <v>129</v>
      </c>
      <c r="B7" s="35" t="s">
        <v>125</v>
      </c>
      <c r="C7" s="35" t="s">
        <v>128</v>
      </c>
      <c r="D7" s="35">
        <v>39</v>
      </c>
      <c r="E7" s="35">
        <v>42</v>
      </c>
      <c r="F7" s="35">
        <v>81</v>
      </c>
      <c r="G7" s="36">
        <v>15</v>
      </c>
    </row>
    <row r="8" spans="1:7" x14ac:dyDescent="0.7">
      <c r="A8" s="34" t="s">
        <v>130</v>
      </c>
      <c r="B8" s="35" t="s">
        <v>125</v>
      </c>
      <c r="C8" s="35" t="s">
        <v>128</v>
      </c>
      <c r="D8" s="35">
        <v>45</v>
      </c>
      <c r="E8" s="35">
        <v>40</v>
      </c>
      <c r="F8" s="35">
        <v>85</v>
      </c>
      <c r="G8" s="36">
        <v>14</v>
      </c>
    </row>
    <row r="9" spans="1:7" x14ac:dyDescent="0.7">
      <c r="A9" s="34" t="s">
        <v>131</v>
      </c>
      <c r="B9" s="35" t="s">
        <v>122</v>
      </c>
      <c r="C9" s="35" t="s">
        <v>126</v>
      </c>
      <c r="D9" s="35">
        <v>50</v>
      </c>
      <c r="E9" s="35">
        <v>40</v>
      </c>
      <c r="F9" s="35">
        <v>90</v>
      </c>
      <c r="G9" s="36">
        <v>9</v>
      </c>
    </row>
    <row r="10" spans="1:7" x14ac:dyDescent="0.7">
      <c r="A10" s="34" t="s">
        <v>132</v>
      </c>
      <c r="B10" s="35" t="s">
        <v>125</v>
      </c>
      <c r="C10" s="35" t="s">
        <v>123</v>
      </c>
      <c r="D10" s="35">
        <v>49</v>
      </c>
      <c r="E10" s="35">
        <v>43</v>
      </c>
      <c r="F10" s="35">
        <v>92</v>
      </c>
      <c r="G10" s="36">
        <v>6</v>
      </c>
    </row>
    <row r="11" spans="1:7" x14ac:dyDescent="0.7">
      <c r="A11" s="34" t="s">
        <v>133</v>
      </c>
      <c r="B11" s="35" t="s">
        <v>125</v>
      </c>
      <c r="C11" s="35" t="s">
        <v>128</v>
      </c>
      <c r="D11" s="35">
        <v>48</v>
      </c>
      <c r="E11" s="35">
        <v>40</v>
      </c>
      <c r="F11" s="35">
        <v>88</v>
      </c>
      <c r="G11" s="36">
        <v>12</v>
      </c>
    </row>
    <row r="12" spans="1:7" x14ac:dyDescent="0.7">
      <c r="A12" s="34" t="s">
        <v>134</v>
      </c>
      <c r="B12" s="35" t="s">
        <v>125</v>
      </c>
      <c r="C12" s="35" t="s">
        <v>123</v>
      </c>
      <c r="D12" s="35">
        <v>40</v>
      </c>
      <c r="E12" s="35">
        <v>38</v>
      </c>
      <c r="F12" s="35">
        <v>78</v>
      </c>
      <c r="G12" s="36">
        <v>17</v>
      </c>
    </row>
    <row r="13" spans="1:7" x14ac:dyDescent="0.7">
      <c r="A13" s="34" t="s">
        <v>135</v>
      </c>
      <c r="B13" s="35" t="s">
        <v>125</v>
      </c>
      <c r="C13" s="35" t="s">
        <v>126</v>
      </c>
      <c r="D13" s="35">
        <v>48</v>
      </c>
      <c r="E13" s="35">
        <v>42</v>
      </c>
      <c r="F13" s="35">
        <v>90</v>
      </c>
      <c r="G13" s="36">
        <v>9</v>
      </c>
    </row>
    <row r="14" spans="1:7" x14ac:dyDescent="0.7">
      <c r="A14" s="34" t="s">
        <v>136</v>
      </c>
      <c r="B14" s="35" t="s">
        <v>125</v>
      </c>
      <c r="C14" s="35" t="s">
        <v>128</v>
      </c>
      <c r="D14" s="35">
        <v>44</v>
      </c>
      <c r="E14" s="35">
        <v>48</v>
      </c>
      <c r="F14" s="35">
        <v>92</v>
      </c>
      <c r="G14" s="36">
        <v>6</v>
      </c>
    </row>
    <row r="15" spans="1:7" x14ac:dyDescent="0.7">
      <c r="A15" s="34" t="s">
        <v>137</v>
      </c>
      <c r="B15" s="35" t="s">
        <v>122</v>
      </c>
      <c r="C15" s="35" t="s">
        <v>128</v>
      </c>
      <c r="D15" s="35">
        <v>45</v>
      </c>
      <c r="E15" s="35">
        <v>50</v>
      </c>
      <c r="F15" s="35">
        <v>95</v>
      </c>
      <c r="G15" s="36">
        <v>4</v>
      </c>
    </row>
    <row r="16" spans="1:7" x14ac:dyDescent="0.7">
      <c r="A16" s="34" t="s">
        <v>138</v>
      </c>
      <c r="B16" s="35" t="s">
        <v>122</v>
      </c>
      <c r="C16" s="35" t="s">
        <v>126</v>
      </c>
      <c r="D16" s="35">
        <v>40</v>
      </c>
      <c r="E16" s="35">
        <v>30</v>
      </c>
      <c r="F16" s="35">
        <v>70</v>
      </c>
      <c r="G16" s="36">
        <v>19</v>
      </c>
    </row>
    <row r="17" spans="1:7" x14ac:dyDescent="0.7">
      <c r="A17" s="34" t="s">
        <v>139</v>
      </c>
      <c r="B17" s="35" t="s">
        <v>125</v>
      </c>
      <c r="C17" s="35" t="s">
        <v>123</v>
      </c>
      <c r="D17" s="35">
        <v>29</v>
      </c>
      <c r="E17" s="35">
        <v>41</v>
      </c>
      <c r="F17" s="35">
        <v>70</v>
      </c>
      <c r="G17" s="36">
        <v>19</v>
      </c>
    </row>
    <row r="18" spans="1:7" x14ac:dyDescent="0.7">
      <c r="A18" s="34" t="s">
        <v>140</v>
      </c>
      <c r="B18" s="35" t="s">
        <v>122</v>
      </c>
      <c r="C18" s="35" t="s">
        <v>126</v>
      </c>
      <c r="D18" s="35">
        <v>46</v>
      </c>
      <c r="E18" s="35">
        <v>50</v>
      </c>
      <c r="F18" s="35">
        <v>96</v>
      </c>
      <c r="G18" s="36">
        <v>3</v>
      </c>
    </row>
    <row r="19" spans="1:7" x14ac:dyDescent="0.7">
      <c r="A19" s="34" t="s">
        <v>141</v>
      </c>
      <c r="B19" s="35" t="s">
        <v>122</v>
      </c>
      <c r="C19" s="35" t="s">
        <v>126</v>
      </c>
      <c r="D19" s="35">
        <v>50</v>
      </c>
      <c r="E19" s="35">
        <v>50</v>
      </c>
      <c r="F19" s="35">
        <v>100</v>
      </c>
      <c r="G19" s="36">
        <v>1</v>
      </c>
    </row>
    <row r="20" spans="1:7" x14ac:dyDescent="0.7">
      <c r="A20" s="34" t="s">
        <v>142</v>
      </c>
      <c r="B20" s="35" t="s">
        <v>122</v>
      </c>
      <c r="C20" s="35" t="s">
        <v>128</v>
      </c>
      <c r="D20" s="35">
        <v>50</v>
      </c>
      <c r="E20" s="35">
        <v>45</v>
      </c>
      <c r="F20" s="35">
        <v>95</v>
      </c>
      <c r="G20" s="36">
        <v>4</v>
      </c>
    </row>
    <row r="21" spans="1:7" x14ac:dyDescent="0.7">
      <c r="A21" s="34" t="s">
        <v>143</v>
      </c>
      <c r="B21" s="35" t="s">
        <v>122</v>
      </c>
      <c r="C21" s="35" t="s">
        <v>123</v>
      </c>
      <c r="D21" s="35">
        <v>48</v>
      </c>
      <c r="E21" s="35">
        <v>39</v>
      </c>
      <c r="F21" s="35">
        <v>87</v>
      </c>
      <c r="G21" s="36">
        <v>13</v>
      </c>
    </row>
    <row r="22" spans="1:7" x14ac:dyDescent="0.7">
      <c r="A22" s="34" t="s">
        <v>144</v>
      </c>
      <c r="B22" s="35" t="s">
        <v>122</v>
      </c>
      <c r="C22" s="35" t="s">
        <v>126</v>
      </c>
      <c r="D22" s="35">
        <v>50</v>
      </c>
      <c r="E22" s="35">
        <v>40</v>
      </c>
      <c r="F22" s="35">
        <v>90</v>
      </c>
      <c r="G22" s="36">
        <v>9</v>
      </c>
    </row>
    <row r="23" spans="1:7" ht="19.5" thickBot="1" x14ac:dyDescent="0.75">
      <c r="A23" s="37" t="s">
        <v>145</v>
      </c>
      <c r="B23" s="38" t="s">
        <v>122</v>
      </c>
      <c r="C23" s="38" t="s">
        <v>128</v>
      </c>
      <c r="D23" s="38">
        <v>38</v>
      </c>
      <c r="E23" s="38">
        <v>39</v>
      </c>
      <c r="F23" s="38">
        <v>77</v>
      </c>
      <c r="G23" s="39">
        <v>18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D4FE6-C5B3-3345-BFF5-CE15D10E7DF0}">
  <dimension ref="A1:G23"/>
  <sheetViews>
    <sheetView workbookViewId="0">
      <selection activeCell="I9" sqref="I9"/>
    </sheetView>
  </sheetViews>
  <sheetFormatPr defaultColWidth="10.6640625" defaultRowHeight="19.149999999999999" x14ac:dyDescent="0.7"/>
  <sheetData>
    <row r="1" spans="1:7" x14ac:dyDescent="0.7">
      <c r="A1" s="29" t="s">
        <v>113</v>
      </c>
      <c r="B1" s="29"/>
      <c r="C1" s="29"/>
      <c r="D1" s="29"/>
      <c r="E1" s="29"/>
      <c r="F1" s="29"/>
      <c r="G1" s="29"/>
    </row>
    <row r="2" spans="1:7" ht="19.5" thickBot="1" x14ac:dyDescent="0.75">
      <c r="A2" s="30"/>
      <c r="B2" s="30"/>
      <c r="C2" s="30"/>
      <c r="D2" s="30"/>
      <c r="E2" s="30"/>
      <c r="F2" s="30"/>
      <c r="G2" s="30"/>
    </row>
    <row r="3" spans="1:7" ht="19.5" thickBot="1" x14ac:dyDescent="0.75">
      <c r="A3" s="31" t="s">
        <v>114</v>
      </c>
      <c r="B3" s="32" t="s">
        <v>115</v>
      </c>
      <c r="C3" s="32" t="s">
        <v>116</v>
      </c>
      <c r="D3" s="32" t="s">
        <v>117</v>
      </c>
      <c r="E3" s="32" t="s">
        <v>118</v>
      </c>
      <c r="F3" s="32" t="s">
        <v>119</v>
      </c>
      <c r="G3" s="33" t="s">
        <v>120</v>
      </c>
    </row>
    <row r="4" spans="1:7" x14ac:dyDescent="0.7">
      <c r="A4" s="34" t="s">
        <v>121</v>
      </c>
      <c r="B4" s="35" t="s">
        <v>122</v>
      </c>
      <c r="C4" s="35" t="s">
        <v>123</v>
      </c>
      <c r="D4" s="35">
        <v>46</v>
      </c>
      <c r="E4" s="35">
        <v>46</v>
      </c>
      <c r="F4" s="35">
        <v>92</v>
      </c>
      <c r="G4" s="36">
        <v>6</v>
      </c>
    </row>
    <row r="5" spans="1:7" x14ac:dyDescent="0.7">
      <c r="A5" s="34" t="s">
        <v>124</v>
      </c>
      <c r="B5" s="35" t="s">
        <v>125</v>
      </c>
      <c r="C5" s="35" t="s">
        <v>126</v>
      </c>
      <c r="D5" s="35">
        <v>48</v>
      </c>
      <c r="E5" s="35">
        <v>50</v>
      </c>
      <c r="F5" s="35">
        <v>98</v>
      </c>
      <c r="G5" s="36">
        <v>2</v>
      </c>
    </row>
    <row r="6" spans="1:7" x14ac:dyDescent="0.7">
      <c r="A6" s="34" t="s">
        <v>127</v>
      </c>
      <c r="B6" s="35" t="s">
        <v>122</v>
      </c>
      <c r="C6" s="35" t="s">
        <v>128</v>
      </c>
      <c r="D6" s="35">
        <v>30</v>
      </c>
      <c r="E6" s="35">
        <v>50</v>
      </c>
      <c r="F6" s="35">
        <v>80</v>
      </c>
      <c r="G6" s="36">
        <v>16</v>
      </c>
    </row>
    <row r="7" spans="1:7" x14ac:dyDescent="0.7">
      <c r="A7" s="34" t="s">
        <v>129</v>
      </c>
      <c r="B7" s="35" t="s">
        <v>125</v>
      </c>
      <c r="C7" s="35" t="s">
        <v>128</v>
      </c>
      <c r="D7" s="35">
        <v>39</v>
      </c>
      <c r="E7" s="35">
        <v>42</v>
      </c>
      <c r="F7" s="35">
        <v>81</v>
      </c>
      <c r="G7" s="36">
        <v>15</v>
      </c>
    </row>
    <row r="8" spans="1:7" x14ac:dyDescent="0.7">
      <c r="A8" s="34" t="s">
        <v>130</v>
      </c>
      <c r="B8" s="35" t="s">
        <v>125</v>
      </c>
      <c r="C8" s="35" t="s">
        <v>128</v>
      </c>
      <c r="D8" s="35">
        <v>45</v>
      </c>
      <c r="E8" s="35">
        <v>40</v>
      </c>
      <c r="F8" s="35">
        <v>85</v>
      </c>
      <c r="G8" s="36">
        <v>14</v>
      </c>
    </row>
    <row r="9" spans="1:7" x14ac:dyDescent="0.7">
      <c r="A9" s="34" t="s">
        <v>131</v>
      </c>
      <c r="B9" s="35" t="s">
        <v>122</v>
      </c>
      <c r="C9" s="35" t="s">
        <v>126</v>
      </c>
      <c r="D9" s="35">
        <v>50</v>
      </c>
      <c r="E9" s="35">
        <v>40</v>
      </c>
      <c r="F9" s="35">
        <v>90</v>
      </c>
      <c r="G9" s="36">
        <v>9</v>
      </c>
    </row>
    <row r="10" spans="1:7" x14ac:dyDescent="0.7">
      <c r="A10" s="34" t="s">
        <v>132</v>
      </c>
      <c r="B10" s="35" t="s">
        <v>125</v>
      </c>
      <c r="C10" s="35" t="s">
        <v>123</v>
      </c>
      <c r="D10" s="35">
        <v>49</v>
      </c>
      <c r="E10" s="35">
        <v>43</v>
      </c>
      <c r="F10" s="35">
        <v>92</v>
      </c>
      <c r="G10" s="36">
        <v>6</v>
      </c>
    </row>
    <row r="11" spans="1:7" x14ac:dyDescent="0.7">
      <c r="A11" s="34" t="s">
        <v>133</v>
      </c>
      <c r="B11" s="35" t="s">
        <v>125</v>
      </c>
      <c r="C11" s="35" t="s">
        <v>128</v>
      </c>
      <c r="D11" s="35">
        <v>48</v>
      </c>
      <c r="E11" s="35">
        <v>40</v>
      </c>
      <c r="F11" s="35">
        <v>88</v>
      </c>
      <c r="G11" s="36">
        <v>12</v>
      </c>
    </row>
    <row r="12" spans="1:7" x14ac:dyDescent="0.7">
      <c r="A12" s="34" t="s">
        <v>134</v>
      </c>
      <c r="B12" s="35" t="s">
        <v>125</v>
      </c>
      <c r="C12" s="35" t="s">
        <v>123</v>
      </c>
      <c r="D12" s="35">
        <v>40</v>
      </c>
      <c r="E12" s="35">
        <v>38</v>
      </c>
      <c r="F12" s="35">
        <v>78</v>
      </c>
      <c r="G12" s="36">
        <v>17</v>
      </c>
    </row>
    <row r="13" spans="1:7" x14ac:dyDescent="0.7">
      <c r="A13" s="34" t="s">
        <v>135</v>
      </c>
      <c r="B13" s="35" t="s">
        <v>125</v>
      </c>
      <c r="C13" s="35" t="s">
        <v>126</v>
      </c>
      <c r="D13" s="35">
        <v>48</v>
      </c>
      <c r="E13" s="35">
        <v>42</v>
      </c>
      <c r="F13" s="35">
        <v>90</v>
      </c>
      <c r="G13" s="36">
        <v>9</v>
      </c>
    </row>
    <row r="14" spans="1:7" x14ac:dyDescent="0.7">
      <c r="A14" s="34" t="s">
        <v>136</v>
      </c>
      <c r="B14" s="35" t="s">
        <v>125</v>
      </c>
      <c r="C14" s="35" t="s">
        <v>128</v>
      </c>
      <c r="D14" s="35">
        <v>44</v>
      </c>
      <c r="E14" s="35">
        <v>48</v>
      </c>
      <c r="F14" s="35">
        <v>92</v>
      </c>
      <c r="G14" s="36">
        <v>6</v>
      </c>
    </row>
    <row r="15" spans="1:7" x14ac:dyDescent="0.7">
      <c r="A15" s="34" t="s">
        <v>137</v>
      </c>
      <c r="B15" s="35" t="s">
        <v>122</v>
      </c>
      <c r="C15" s="35" t="s">
        <v>128</v>
      </c>
      <c r="D15" s="35">
        <v>45</v>
      </c>
      <c r="E15" s="35">
        <v>50</v>
      </c>
      <c r="F15" s="35">
        <v>95</v>
      </c>
      <c r="G15" s="36">
        <v>4</v>
      </c>
    </row>
    <row r="16" spans="1:7" x14ac:dyDescent="0.7">
      <c r="A16" s="34" t="s">
        <v>138</v>
      </c>
      <c r="B16" s="35" t="s">
        <v>122</v>
      </c>
      <c r="C16" s="35" t="s">
        <v>126</v>
      </c>
      <c r="D16" s="35">
        <v>40</v>
      </c>
      <c r="E16" s="35">
        <v>30</v>
      </c>
      <c r="F16" s="35">
        <v>70</v>
      </c>
      <c r="G16" s="36">
        <v>19</v>
      </c>
    </row>
    <row r="17" spans="1:7" x14ac:dyDescent="0.7">
      <c r="A17" s="34" t="s">
        <v>139</v>
      </c>
      <c r="B17" s="35" t="s">
        <v>125</v>
      </c>
      <c r="C17" s="35" t="s">
        <v>123</v>
      </c>
      <c r="D17" s="35">
        <v>29</v>
      </c>
      <c r="E17" s="35">
        <v>41</v>
      </c>
      <c r="F17" s="35">
        <v>70</v>
      </c>
      <c r="G17" s="36">
        <v>19</v>
      </c>
    </row>
    <row r="18" spans="1:7" x14ac:dyDescent="0.7">
      <c r="A18" s="34" t="s">
        <v>140</v>
      </c>
      <c r="B18" s="35" t="s">
        <v>122</v>
      </c>
      <c r="C18" s="35" t="s">
        <v>126</v>
      </c>
      <c r="D18" s="35">
        <v>46</v>
      </c>
      <c r="E18" s="35">
        <v>50</v>
      </c>
      <c r="F18" s="35">
        <v>96</v>
      </c>
      <c r="G18" s="36">
        <v>3</v>
      </c>
    </row>
    <row r="19" spans="1:7" x14ac:dyDescent="0.7">
      <c r="A19" s="34" t="s">
        <v>141</v>
      </c>
      <c r="B19" s="35" t="s">
        <v>122</v>
      </c>
      <c r="C19" s="35" t="s">
        <v>126</v>
      </c>
      <c r="D19" s="35">
        <v>50</v>
      </c>
      <c r="E19" s="35">
        <v>50</v>
      </c>
      <c r="F19" s="35">
        <v>100</v>
      </c>
      <c r="G19" s="36">
        <v>1</v>
      </c>
    </row>
    <row r="20" spans="1:7" x14ac:dyDescent="0.7">
      <c r="A20" s="34" t="s">
        <v>142</v>
      </c>
      <c r="B20" s="35" t="s">
        <v>122</v>
      </c>
      <c r="C20" s="35" t="s">
        <v>128</v>
      </c>
      <c r="D20" s="35">
        <v>50</v>
      </c>
      <c r="E20" s="35">
        <v>45</v>
      </c>
      <c r="F20" s="35">
        <v>95</v>
      </c>
      <c r="G20" s="36">
        <v>4</v>
      </c>
    </row>
    <row r="21" spans="1:7" x14ac:dyDescent="0.7">
      <c r="A21" s="34" t="s">
        <v>143</v>
      </c>
      <c r="B21" s="35" t="s">
        <v>122</v>
      </c>
      <c r="C21" s="35" t="s">
        <v>123</v>
      </c>
      <c r="D21" s="35">
        <v>48</v>
      </c>
      <c r="E21" s="35">
        <v>39</v>
      </c>
      <c r="F21" s="35">
        <v>87</v>
      </c>
      <c r="G21" s="36">
        <v>13</v>
      </c>
    </row>
    <row r="22" spans="1:7" x14ac:dyDescent="0.7">
      <c r="A22" s="34" t="s">
        <v>144</v>
      </c>
      <c r="B22" s="35" t="s">
        <v>122</v>
      </c>
      <c r="C22" s="35" t="s">
        <v>126</v>
      </c>
      <c r="D22" s="35">
        <v>50</v>
      </c>
      <c r="E22" s="35">
        <v>40</v>
      </c>
      <c r="F22" s="35">
        <v>90</v>
      </c>
      <c r="G22" s="36">
        <v>9</v>
      </c>
    </row>
    <row r="23" spans="1:7" ht="19.5" thickBot="1" x14ac:dyDescent="0.75">
      <c r="A23" s="37" t="s">
        <v>145</v>
      </c>
      <c r="B23" s="38" t="s">
        <v>122</v>
      </c>
      <c r="C23" s="38" t="s">
        <v>128</v>
      </c>
      <c r="D23" s="38">
        <v>38</v>
      </c>
      <c r="E23" s="38">
        <v>39</v>
      </c>
      <c r="F23" s="38">
        <v>77</v>
      </c>
      <c r="G23" s="39">
        <v>18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BCD53-877B-A04E-9FB7-21319107A40B}">
  <dimension ref="A1:G23"/>
  <sheetViews>
    <sheetView workbookViewId="0">
      <selection activeCell="I25" sqref="I25"/>
    </sheetView>
  </sheetViews>
  <sheetFormatPr defaultColWidth="10.6640625" defaultRowHeight="19.149999999999999" x14ac:dyDescent="0.7"/>
  <sheetData>
    <row r="1" spans="1:7" x14ac:dyDescent="0.7">
      <c r="A1" s="29" t="s">
        <v>113</v>
      </c>
      <c r="B1" s="29"/>
      <c r="C1" s="29"/>
      <c r="D1" s="29"/>
      <c r="E1" s="29"/>
      <c r="F1" s="29"/>
      <c r="G1" s="29"/>
    </row>
    <row r="2" spans="1:7" ht="19.5" thickBot="1" x14ac:dyDescent="0.75">
      <c r="A2" s="30"/>
      <c r="B2" s="30"/>
      <c r="C2" s="30"/>
      <c r="D2" s="30"/>
      <c r="E2" s="30"/>
      <c r="F2" s="30"/>
      <c r="G2" s="30"/>
    </row>
    <row r="3" spans="1:7" ht="19.5" thickBot="1" x14ac:dyDescent="0.75">
      <c r="A3" s="31" t="s">
        <v>114</v>
      </c>
      <c r="B3" s="32" t="s">
        <v>115</v>
      </c>
      <c r="C3" s="32" t="s">
        <v>116</v>
      </c>
      <c r="D3" s="32" t="s">
        <v>117</v>
      </c>
      <c r="E3" s="32" t="s">
        <v>118</v>
      </c>
      <c r="F3" s="32" t="s">
        <v>119</v>
      </c>
      <c r="G3" s="33" t="s">
        <v>120</v>
      </c>
    </row>
    <row r="4" spans="1:7" x14ac:dyDescent="0.7">
      <c r="A4" s="34" t="s">
        <v>121</v>
      </c>
      <c r="B4" s="35" t="s">
        <v>122</v>
      </c>
      <c r="C4" s="35" t="s">
        <v>123</v>
      </c>
      <c r="D4" s="35">
        <v>46</v>
      </c>
      <c r="E4" s="35">
        <v>46</v>
      </c>
      <c r="F4" s="35">
        <v>92</v>
      </c>
      <c r="G4" s="36">
        <v>6</v>
      </c>
    </row>
    <row r="5" spans="1:7" x14ac:dyDescent="0.7">
      <c r="A5" s="34" t="s">
        <v>124</v>
      </c>
      <c r="B5" s="35" t="s">
        <v>125</v>
      </c>
      <c r="C5" s="35" t="s">
        <v>126</v>
      </c>
      <c r="D5" s="35">
        <v>48</v>
      </c>
      <c r="E5" s="35">
        <v>50</v>
      </c>
      <c r="F5" s="35">
        <v>98</v>
      </c>
      <c r="G5" s="36">
        <v>2</v>
      </c>
    </row>
    <row r="6" spans="1:7" x14ac:dyDescent="0.7">
      <c r="A6" s="34" t="s">
        <v>127</v>
      </c>
      <c r="B6" s="35" t="s">
        <v>122</v>
      </c>
      <c r="C6" s="35" t="s">
        <v>128</v>
      </c>
      <c r="D6" s="35">
        <v>30</v>
      </c>
      <c r="E6" s="35">
        <v>50</v>
      </c>
      <c r="F6" s="35">
        <v>80</v>
      </c>
      <c r="G6" s="36">
        <v>16</v>
      </c>
    </row>
    <row r="7" spans="1:7" x14ac:dyDescent="0.7">
      <c r="A7" s="34" t="s">
        <v>129</v>
      </c>
      <c r="B7" s="35" t="s">
        <v>125</v>
      </c>
      <c r="C7" s="35" t="s">
        <v>128</v>
      </c>
      <c r="D7" s="35">
        <v>39</v>
      </c>
      <c r="E7" s="35">
        <v>42</v>
      </c>
      <c r="F7" s="35">
        <v>81</v>
      </c>
      <c r="G7" s="36">
        <v>15</v>
      </c>
    </row>
    <row r="8" spans="1:7" x14ac:dyDescent="0.7">
      <c r="A8" s="34" t="s">
        <v>130</v>
      </c>
      <c r="B8" s="35" t="s">
        <v>125</v>
      </c>
      <c r="C8" s="35" t="s">
        <v>128</v>
      </c>
      <c r="D8" s="35">
        <v>45</v>
      </c>
      <c r="E8" s="35">
        <v>40</v>
      </c>
      <c r="F8" s="35">
        <v>85</v>
      </c>
      <c r="G8" s="36">
        <v>14</v>
      </c>
    </row>
    <row r="9" spans="1:7" x14ac:dyDescent="0.7">
      <c r="A9" s="34" t="s">
        <v>131</v>
      </c>
      <c r="B9" s="35" t="s">
        <v>122</v>
      </c>
      <c r="C9" s="35" t="s">
        <v>126</v>
      </c>
      <c r="D9" s="35">
        <v>50</v>
      </c>
      <c r="E9" s="35">
        <v>40</v>
      </c>
      <c r="F9" s="35">
        <v>90</v>
      </c>
      <c r="G9" s="36">
        <v>9</v>
      </c>
    </row>
    <row r="10" spans="1:7" x14ac:dyDescent="0.7">
      <c r="A10" s="34" t="s">
        <v>132</v>
      </c>
      <c r="B10" s="35" t="s">
        <v>125</v>
      </c>
      <c r="C10" s="35" t="s">
        <v>123</v>
      </c>
      <c r="D10" s="35">
        <v>49</v>
      </c>
      <c r="E10" s="35">
        <v>43</v>
      </c>
      <c r="F10" s="35">
        <v>92</v>
      </c>
      <c r="G10" s="36">
        <v>6</v>
      </c>
    </row>
    <row r="11" spans="1:7" x14ac:dyDescent="0.7">
      <c r="A11" s="34" t="s">
        <v>133</v>
      </c>
      <c r="B11" s="35" t="s">
        <v>125</v>
      </c>
      <c r="C11" s="35" t="s">
        <v>128</v>
      </c>
      <c r="D11" s="35">
        <v>48</v>
      </c>
      <c r="E11" s="35">
        <v>40</v>
      </c>
      <c r="F11" s="35">
        <v>88</v>
      </c>
      <c r="G11" s="36">
        <v>12</v>
      </c>
    </row>
    <row r="12" spans="1:7" x14ac:dyDescent="0.7">
      <c r="A12" s="34" t="s">
        <v>134</v>
      </c>
      <c r="B12" s="35" t="s">
        <v>125</v>
      </c>
      <c r="C12" s="35" t="s">
        <v>123</v>
      </c>
      <c r="D12" s="35">
        <v>40</v>
      </c>
      <c r="E12" s="35">
        <v>38</v>
      </c>
      <c r="F12" s="35">
        <v>78</v>
      </c>
      <c r="G12" s="36">
        <v>17</v>
      </c>
    </row>
    <row r="13" spans="1:7" x14ac:dyDescent="0.7">
      <c r="A13" s="34" t="s">
        <v>135</v>
      </c>
      <c r="B13" s="35" t="s">
        <v>125</v>
      </c>
      <c r="C13" s="35" t="s">
        <v>126</v>
      </c>
      <c r="D13" s="35">
        <v>48</v>
      </c>
      <c r="E13" s="35">
        <v>42</v>
      </c>
      <c r="F13" s="35">
        <v>90</v>
      </c>
      <c r="G13" s="36">
        <v>9</v>
      </c>
    </row>
    <row r="14" spans="1:7" x14ac:dyDescent="0.7">
      <c r="A14" s="34" t="s">
        <v>136</v>
      </c>
      <c r="B14" s="35" t="s">
        <v>125</v>
      </c>
      <c r="C14" s="35" t="s">
        <v>128</v>
      </c>
      <c r="D14" s="35">
        <v>44</v>
      </c>
      <c r="E14" s="35">
        <v>48</v>
      </c>
      <c r="F14" s="35">
        <v>92</v>
      </c>
      <c r="G14" s="36">
        <v>6</v>
      </c>
    </row>
    <row r="15" spans="1:7" x14ac:dyDescent="0.7">
      <c r="A15" s="34" t="s">
        <v>137</v>
      </c>
      <c r="B15" s="35" t="s">
        <v>122</v>
      </c>
      <c r="C15" s="35" t="s">
        <v>128</v>
      </c>
      <c r="D15" s="35">
        <v>45</v>
      </c>
      <c r="E15" s="35">
        <v>50</v>
      </c>
      <c r="F15" s="35">
        <v>95</v>
      </c>
      <c r="G15" s="36">
        <v>4</v>
      </c>
    </row>
    <row r="16" spans="1:7" x14ac:dyDescent="0.7">
      <c r="A16" s="34" t="s">
        <v>138</v>
      </c>
      <c r="B16" s="35" t="s">
        <v>122</v>
      </c>
      <c r="C16" s="35" t="s">
        <v>126</v>
      </c>
      <c r="D16" s="35">
        <v>40</v>
      </c>
      <c r="E16" s="35">
        <v>30</v>
      </c>
      <c r="F16" s="35">
        <v>70</v>
      </c>
      <c r="G16" s="36">
        <v>19</v>
      </c>
    </row>
    <row r="17" spans="1:7" x14ac:dyDescent="0.7">
      <c r="A17" s="34" t="s">
        <v>139</v>
      </c>
      <c r="B17" s="35" t="s">
        <v>125</v>
      </c>
      <c r="C17" s="35" t="s">
        <v>123</v>
      </c>
      <c r="D17" s="35">
        <v>29</v>
      </c>
      <c r="E17" s="35">
        <v>41</v>
      </c>
      <c r="F17" s="35">
        <v>70</v>
      </c>
      <c r="G17" s="36">
        <v>19</v>
      </c>
    </row>
    <row r="18" spans="1:7" x14ac:dyDescent="0.7">
      <c r="A18" s="34" t="s">
        <v>140</v>
      </c>
      <c r="B18" s="35" t="s">
        <v>122</v>
      </c>
      <c r="C18" s="35" t="s">
        <v>126</v>
      </c>
      <c r="D18" s="35">
        <v>46</v>
      </c>
      <c r="E18" s="35">
        <v>50</v>
      </c>
      <c r="F18" s="35">
        <v>96</v>
      </c>
      <c r="G18" s="36">
        <v>3</v>
      </c>
    </row>
    <row r="19" spans="1:7" x14ac:dyDescent="0.7">
      <c r="A19" s="34" t="s">
        <v>141</v>
      </c>
      <c r="B19" s="35" t="s">
        <v>122</v>
      </c>
      <c r="C19" s="35" t="s">
        <v>126</v>
      </c>
      <c r="D19" s="35">
        <v>50</v>
      </c>
      <c r="E19" s="35">
        <v>50</v>
      </c>
      <c r="F19" s="35">
        <v>100</v>
      </c>
      <c r="G19" s="36">
        <v>1</v>
      </c>
    </row>
    <row r="20" spans="1:7" x14ac:dyDescent="0.7">
      <c r="A20" s="34" t="s">
        <v>142</v>
      </c>
      <c r="B20" s="35" t="s">
        <v>122</v>
      </c>
      <c r="C20" s="35" t="s">
        <v>128</v>
      </c>
      <c r="D20" s="35">
        <v>50</v>
      </c>
      <c r="E20" s="35">
        <v>45</v>
      </c>
      <c r="F20" s="35">
        <v>95</v>
      </c>
      <c r="G20" s="36">
        <v>4</v>
      </c>
    </row>
    <row r="21" spans="1:7" x14ac:dyDescent="0.7">
      <c r="A21" s="34" t="s">
        <v>143</v>
      </c>
      <c r="B21" s="35" t="s">
        <v>122</v>
      </c>
      <c r="C21" s="35" t="s">
        <v>123</v>
      </c>
      <c r="D21" s="35">
        <v>48</v>
      </c>
      <c r="E21" s="35">
        <v>39</v>
      </c>
      <c r="F21" s="35">
        <v>87</v>
      </c>
      <c r="G21" s="36">
        <v>13</v>
      </c>
    </row>
    <row r="22" spans="1:7" x14ac:dyDescent="0.7">
      <c r="A22" s="34" t="s">
        <v>144</v>
      </c>
      <c r="B22" s="35" t="s">
        <v>122</v>
      </c>
      <c r="C22" s="35" t="s">
        <v>126</v>
      </c>
      <c r="D22" s="35">
        <v>50</v>
      </c>
      <c r="E22" s="35">
        <v>40</v>
      </c>
      <c r="F22" s="35">
        <v>90</v>
      </c>
      <c r="G22" s="36">
        <v>9</v>
      </c>
    </row>
    <row r="23" spans="1:7" ht="19.5" thickBot="1" x14ac:dyDescent="0.75">
      <c r="A23" s="37" t="s">
        <v>145</v>
      </c>
      <c r="B23" s="38" t="s">
        <v>122</v>
      </c>
      <c r="C23" s="38" t="s">
        <v>128</v>
      </c>
      <c r="D23" s="38">
        <v>38</v>
      </c>
      <c r="E23" s="38">
        <v>39</v>
      </c>
      <c r="F23" s="38">
        <v>77</v>
      </c>
      <c r="G23" s="39">
        <v>18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15</vt:i4>
      </vt:variant>
    </vt:vector>
  </HeadingPairs>
  <TitlesOfParts>
    <vt:vector size="15" baseType="lpstr">
      <vt:lpstr>1. 워크시트</vt:lpstr>
      <vt:lpstr>2. 자료입력편집</vt:lpstr>
      <vt:lpstr>3.데이터형식</vt:lpstr>
      <vt:lpstr>4. 채우기 핸들</vt:lpstr>
      <vt:lpstr>5. 표시형식</vt:lpstr>
      <vt:lpstr>6. 조건부서식</vt:lpstr>
      <vt:lpstr>7. 차트</vt:lpstr>
      <vt:lpstr>8. 정렬</vt:lpstr>
      <vt:lpstr>9. 자동필터,고급필터</vt:lpstr>
      <vt:lpstr>10. 부분합</vt:lpstr>
      <vt:lpstr>11. 피벗테이블</vt:lpstr>
      <vt:lpstr>시나리오</vt:lpstr>
      <vt:lpstr>12. 목표값 찾기</vt:lpstr>
      <vt:lpstr>13. 데이터 표</vt:lpstr>
      <vt:lpstr>13. 데이터 통합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Yeongkyu Kim</dc:creator>
  <cp:lastModifiedBy>Yeongkyu Kim</cp:lastModifiedBy>
  <dcterms:created xsi:type="dcterms:W3CDTF">2024-08-07T00:31:25Z</dcterms:created>
  <dcterms:modified xsi:type="dcterms:W3CDTF">2024-08-07T05:36:17Z</dcterms:modified>
</cp:coreProperties>
</file>